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c.sorcini\Downloads\"/>
    </mc:Choice>
  </mc:AlternateContent>
  <xr:revisionPtr revIDLastSave="0" documentId="13_ncr:1_{8DF5E68E-0435-48A9-8B7B-45D0660D97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st" sheetId="1" r:id="rId1"/>
    <sheet name="elenco" sheetId="2" r:id="rId2"/>
    <sheet name="convalida" sheetId="3" r:id="rId3"/>
  </sheets>
  <definedNames>
    <definedName name="_xlnm._FilterDatabase" localSheetId="1" hidden="1">elenco!$A$1:$S$154</definedName>
    <definedName name="_xlnm._FilterDatabase" localSheetId="0" hidden="1">test!$B$2:$AB$152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6" i="1" l="1"/>
  <c r="C56" i="1"/>
  <c r="E56" i="1"/>
  <c r="G56" i="1"/>
  <c r="I56" i="1"/>
  <c r="K56" i="1"/>
  <c r="L56" i="1"/>
  <c r="M56" i="1"/>
  <c r="N56" i="1"/>
  <c r="O56" i="1"/>
  <c r="P56" i="1"/>
  <c r="Q56" i="1"/>
  <c r="R56" i="1"/>
  <c r="B31" i="1"/>
  <c r="C31" i="1"/>
  <c r="E31" i="1"/>
  <c r="G31" i="1"/>
  <c r="I31" i="1"/>
  <c r="K31" i="1"/>
  <c r="L31" i="1"/>
  <c r="M31" i="1"/>
  <c r="N31" i="1"/>
  <c r="O31" i="1"/>
  <c r="P31" i="1"/>
  <c r="Q31" i="1"/>
  <c r="R31" i="1"/>
  <c r="B150" i="1"/>
  <c r="C150" i="1"/>
  <c r="E150" i="1"/>
  <c r="G150" i="1"/>
  <c r="I150" i="1"/>
  <c r="K150" i="1"/>
  <c r="L150" i="1"/>
  <c r="M150" i="1"/>
  <c r="N150" i="1"/>
  <c r="O150" i="1"/>
  <c r="P150" i="1"/>
  <c r="Q150" i="1"/>
  <c r="R150" i="1"/>
  <c r="R7" i="1"/>
  <c r="R12" i="1"/>
  <c r="R34" i="1"/>
  <c r="R69" i="1"/>
  <c r="R75" i="1"/>
  <c r="R81" i="1"/>
  <c r="R137" i="1"/>
  <c r="R5" i="1"/>
  <c r="R124" i="1"/>
  <c r="R92" i="1"/>
  <c r="R145" i="1"/>
  <c r="R36" i="1"/>
  <c r="R98" i="1"/>
  <c r="R100" i="1"/>
  <c r="R136" i="1"/>
  <c r="R144" i="1"/>
  <c r="R16" i="1"/>
  <c r="R74" i="1"/>
  <c r="R79" i="1"/>
  <c r="R4" i="1"/>
  <c r="R77" i="1"/>
  <c r="R25" i="1"/>
  <c r="R93" i="1"/>
  <c r="R58" i="1"/>
  <c r="R68" i="1"/>
  <c r="R37" i="1"/>
  <c r="R45" i="1"/>
  <c r="R123" i="1"/>
  <c r="R106" i="1"/>
  <c r="R84" i="1"/>
  <c r="R147" i="1"/>
  <c r="R134" i="1"/>
  <c r="R35" i="1"/>
  <c r="R9" i="1"/>
  <c r="R6" i="1"/>
  <c r="R90" i="1"/>
  <c r="R62" i="1"/>
  <c r="R44" i="1"/>
  <c r="R87" i="1"/>
  <c r="R133" i="1"/>
  <c r="R47" i="1"/>
  <c r="R149" i="1"/>
  <c r="R101" i="1"/>
  <c r="R131" i="1"/>
  <c r="R17" i="1"/>
  <c r="R115" i="1"/>
  <c r="R126" i="1"/>
  <c r="R130" i="1"/>
  <c r="R21" i="1"/>
  <c r="R61" i="1"/>
  <c r="R22" i="1"/>
  <c r="R20" i="1"/>
  <c r="R54" i="1"/>
  <c r="R19" i="1"/>
  <c r="R70" i="1"/>
  <c r="R71" i="1"/>
  <c r="R80" i="1"/>
  <c r="R104" i="1"/>
  <c r="R117" i="1"/>
  <c r="R148" i="1"/>
  <c r="R119" i="1"/>
  <c r="R103" i="1"/>
  <c r="R120" i="1"/>
  <c r="R105" i="1"/>
  <c r="R128" i="1"/>
  <c r="R86" i="1"/>
  <c r="R66" i="1"/>
  <c r="R59" i="1"/>
  <c r="R42" i="1"/>
  <c r="R41" i="1"/>
  <c r="R49" i="1"/>
  <c r="R60" i="1"/>
  <c r="R125" i="1"/>
  <c r="R108" i="1"/>
  <c r="R64" i="1"/>
  <c r="R146" i="1"/>
  <c r="R151" i="1"/>
  <c r="R67" i="1"/>
  <c r="R43" i="1"/>
  <c r="R51" i="1"/>
  <c r="R24" i="1"/>
  <c r="R107" i="1"/>
  <c r="R32" i="1"/>
  <c r="R63" i="1"/>
  <c r="R122" i="1"/>
  <c r="R30" i="1"/>
  <c r="R18" i="1"/>
  <c r="R27" i="1"/>
  <c r="R83" i="1"/>
  <c r="R29" i="1"/>
  <c r="R78" i="1"/>
  <c r="R109" i="1"/>
  <c r="R118" i="1"/>
  <c r="R110" i="1"/>
  <c r="R132" i="1"/>
  <c r="R140" i="1"/>
  <c r="R142" i="1"/>
  <c r="R102" i="1"/>
  <c r="R55" i="1"/>
  <c r="R88" i="1"/>
  <c r="R95" i="1"/>
  <c r="R116" i="1"/>
  <c r="R39" i="1"/>
  <c r="R26" i="1"/>
  <c r="R8" i="1"/>
  <c r="R40" i="1"/>
  <c r="R52" i="1"/>
  <c r="R121" i="1"/>
  <c r="R127" i="1"/>
  <c r="R99" i="1"/>
  <c r="R3" i="1"/>
  <c r="R50" i="1"/>
  <c r="R97" i="1"/>
  <c r="R135" i="1"/>
  <c r="R46" i="1"/>
  <c r="R57" i="1"/>
  <c r="R72" i="1"/>
  <c r="R113" i="1"/>
  <c r="R96" i="1"/>
  <c r="R85" i="1"/>
  <c r="R28" i="1"/>
  <c r="R15" i="1"/>
  <c r="R139" i="1"/>
  <c r="R111" i="1"/>
  <c r="R112" i="1"/>
  <c r="R53" i="1"/>
  <c r="R38" i="1"/>
  <c r="R129" i="1"/>
  <c r="R138" i="1"/>
  <c r="R33" i="1"/>
  <c r="R82" i="1"/>
  <c r="R143" i="1"/>
  <c r="R141" i="1"/>
  <c r="R73" i="1"/>
  <c r="R14" i="1"/>
  <c r="R10" i="1"/>
  <c r="R23" i="1"/>
  <c r="R11" i="1"/>
  <c r="R13" i="1"/>
  <c r="R152" i="1"/>
  <c r="R114" i="1"/>
  <c r="R48" i="1"/>
  <c r="R91" i="1"/>
  <c r="R76" i="1"/>
  <c r="R65" i="1"/>
  <c r="R94" i="1"/>
  <c r="R89" i="1"/>
  <c r="Q7" i="1"/>
  <c r="Q12" i="1"/>
  <c r="Q34" i="1"/>
  <c r="Q69" i="1"/>
  <c r="Q75" i="1"/>
  <c r="Q81" i="1"/>
  <c r="Q137" i="1"/>
  <c r="Q5" i="1"/>
  <c r="Q124" i="1"/>
  <c r="Q92" i="1"/>
  <c r="Q145" i="1"/>
  <c r="Q36" i="1"/>
  <c r="Q98" i="1"/>
  <c r="Q100" i="1"/>
  <c r="Q136" i="1"/>
  <c r="Q144" i="1"/>
  <c r="Q16" i="1"/>
  <c r="Q74" i="1"/>
  <c r="Q79" i="1"/>
  <c r="Q4" i="1"/>
  <c r="Q77" i="1"/>
  <c r="Q25" i="1"/>
  <c r="Q93" i="1"/>
  <c r="Q58" i="1"/>
  <c r="Q68" i="1"/>
  <c r="Q37" i="1"/>
  <c r="Q45" i="1"/>
  <c r="Q123" i="1"/>
  <c r="Q106" i="1"/>
  <c r="Q84" i="1"/>
  <c r="Q147" i="1"/>
  <c r="Q134" i="1"/>
  <c r="Q35" i="1"/>
  <c r="Q9" i="1"/>
  <c r="Q6" i="1"/>
  <c r="Q90" i="1"/>
  <c r="Q62" i="1"/>
  <c r="Q44" i="1"/>
  <c r="Q87" i="1"/>
  <c r="Q133" i="1"/>
  <c r="Q47" i="1"/>
  <c r="Q149" i="1"/>
  <c r="Q101" i="1"/>
  <c r="Q131" i="1"/>
  <c r="Q17" i="1"/>
  <c r="Q115" i="1"/>
  <c r="Q126" i="1"/>
  <c r="Q130" i="1"/>
  <c r="Q21" i="1"/>
  <c r="Q61" i="1"/>
  <c r="Q22" i="1"/>
  <c r="Q20" i="1"/>
  <c r="Q54" i="1"/>
  <c r="Q19" i="1"/>
  <c r="Q70" i="1"/>
  <c r="Q71" i="1"/>
  <c r="Q80" i="1"/>
  <c r="Q104" i="1"/>
  <c r="Q117" i="1"/>
  <c r="Q148" i="1"/>
  <c r="Q119" i="1"/>
  <c r="Q103" i="1"/>
  <c r="Q120" i="1"/>
  <c r="Q105" i="1"/>
  <c r="Q128" i="1"/>
  <c r="Q86" i="1"/>
  <c r="Q66" i="1"/>
  <c r="Q59" i="1"/>
  <c r="Q42" i="1"/>
  <c r="Q41" i="1"/>
  <c r="Q49" i="1"/>
  <c r="Q60" i="1"/>
  <c r="Q125" i="1"/>
  <c r="Q108" i="1"/>
  <c r="Q64" i="1"/>
  <c r="Q146" i="1"/>
  <c r="Q151" i="1"/>
  <c r="Q67" i="1"/>
  <c r="Q43" i="1"/>
  <c r="Q51" i="1"/>
  <c r="Q24" i="1"/>
  <c r="Q107" i="1"/>
  <c r="Q32" i="1"/>
  <c r="Q63" i="1"/>
  <c r="Q122" i="1"/>
  <c r="Q30" i="1"/>
  <c r="Q18" i="1"/>
  <c r="Q27" i="1"/>
  <c r="Q83" i="1"/>
  <c r="Q29" i="1"/>
  <c r="Q78" i="1"/>
  <c r="Q109" i="1"/>
  <c r="Q118" i="1"/>
  <c r="Q110" i="1"/>
  <c r="Q132" i="1"/>
  <c r="Q140" i="1"/>
  <c r="Q142" i="1"/>
  <c r="Q102" i="1"/>
  <c r="Q55" i="1"/>
  <c r="Q88" i="1"/>
  <c r="Q95" i="1"/>
  <c r="Q116" i="1"/>
  <c r="Q39" i="1"/>
  <c r="Q26" i="1"/>
  <c r="Q8" i="1"/>
  <c r="Q40" i="1"/>
  <c r="Q52" i="1"/>
  <c r="Q121" i="1"/>
  <c r="Q127" i="1"/>
  <c r="Q99" i="1"/>
  <c r="Q3" i="1"/>
  <c r="Q50" i="1"/>
  <c r="Q97" i="1"/>
  <c r="Q135" i="1"/>
  <c r="Q46" i="1"/>
  <c r="Q57" i="1"/>
  <c r="Q72" i="1"/>
  <c r="Q113" i="1"/>
  <c r="Q96" i="1"/>
  <c r="Q85" i="1"/>
  <c r="Q28" i="1"/>
  <c r="Q15" i="1"/>
  <c r="Q139" i="1"/>
  <c r="Q111" i="1"/>
  <c r="Q112" i="1"/>
  <c r="Q53" i="1"/>
  <c r="Q38" i="1"/>
  <c r="Q129" i="1"/>
  <c r="Q138" i="1"/>
  <c r="Q33" i="1"/>
  <c r="Q82" i="1"/>
  <c r="Q143" i="1"/>
  <c r="Q141" i="1"/>
  <c r="Q73" i="1"/>
  <c r="Q14" i="1"/>
  <c r="Q10" i="1"/>
  <c r="Q23" i="1"/>
  <c r="Q11" i="1"/>
  <c r="Q13" i="1"/>
  <c r="Q152" i="1"/>
  <c r="Q114" i="1"/>
  <c r="Q48" i="1"/>
  <c r="Q91" i="1"/>
  <c r="Q76" i="1"/>
  <c r="Q65" i="1"/>
  <c r="Q94" i="1"/>
  <c r="Q89" i="1"/>
  <c r="P7" i="1"/>
  <c r="P12" i="1"/>
  <c r="P34" i="1"/>
  <c r="P69" i="1"/>
  <c r="P75" i="1"/>
  <c r="P81" i="1"/>
  <c r="P137" i="1"/>
  <c r="P5" i="1"/>
  <c r="P124" i="1"/>
  <c r="P92" i="1"/>
  <c r="P145" i="1"/>
  <c r="P36" i="1"/>
  <c r="P98" i="1"/>
  <c r="P100" i="1"/>
  <c r="P136" i="1"/>
  <c r="P144" i="1"/>
  <c r="P16" i="1"/>
  <c r="P74" i="1"/>
  <c r="P79" i="1"/>
  <c r="P4" i="1"/>
  <c r="P77" i="1"/>
  <c r="P25" i="1"/>
  <c r="P93" i="1"/>
  <c r="P58" i="1"/>
  <c r="P68" i="1"/>
  <c r="P37" i="1"/>
  <c r="P45" i="1"/>
  <c r="P123" i="1"/>
  <c r="P106" i="1"/>
  <c r="P84" i="1"/>
  <c r="P147" i="1"/>
  <c r="P134" i="1"/>
  <c r="P35" i="1"/>
  <c r="P9" i="1"/>
  <c r="P6" i="1"/>
  <c r="P90" i="1"/>
  <c r="P62" i="1"/>
  <c r="P44" i="1"/>
  <c r="P87" i="1"/>
  <c r="P133" i="1"/>
  <c r="P47" i="1"/>
  <c r="P149" i="1"/>
  <c r="P101" i="1"/>
  <c r="P131" i="1"/>
  <c r="P17" i="1"/>
  <c r="P115" i="1"/>
  <c r="P126" i="1"/>
  <c r="P130" i="1"/>
  <c r="P21" i="1"/>
  <c r="P61" i="1"/>
  <c r="P22" i="1"/>
  <c r="P20" i="1"/>
  <c r="P54" i="1"/>
  <c r="P19" i="1"/>
  <c r="P70" i="1"/>
  <c r="P71" i="1"/>
  <c r="P80" i="1"/>
  <c r="P104" i="1"/>
  <c r="P117" i="1"/>
  <c r="P148" i="1"/>
  <c r="P119" i="1"/>
  <c r="P103" i="1"/>
  <c r="P120" i="1"/>
  <c r="P105" i="1"/>
  <c r="P128" i="1"/>
  <c r="P86" i="1"/>
  <c r="P66" i="1"/>
  <c r="P59" i="1"/>
  <c r="P42" i="1"/>
  <c r="P41" i="1"/>
  <c r="P49" i="1"/>
  <c r="P60" i="1"/>
  <c r="P125" i="1"/>
  <c r="P108" i="1"/>
  <c r="P64" i="1"/>
  <c r="P146" i="1"/>
  <c r="P151" i="1"/>
  <c r="P67" i="1"/>
  <c r="P43" i="1"/>
  <c r="P51" i="1"/>
  <c r="P24" i="1"/>
  <c r="P107" i="1"/>
  <c r="P32" i="1"/>
  <c r="P63" i="1"/>
  <c r="P122" i="1"/>
  <c r="P30" i="1"/>
  <c r="P18" i="1"/>
  <c r="P27" i="1"/>
  <c r="P83" i="1"/>
  <c r="P29" i="1"/>
  <c r="P78" i="1"/>
  <c r="P109" i="1"/>
  <c r="P118" i="1"/>
  <c r="P110" i="1"/>
  <c r="P132" i="1"/>
  <c r="P140" i="1"/>
  <c r="P142" i="1"/>
  <c r="P102" i="1"/>
  <c r="P55" i="1"/>
  <c r="P88" i="1"/>
  <c r="P95" i="1"/>
  <c r="P116" i="1"/>
  <c r="P39" i="1"/>
  <c r="P26" i="1"/>
  <c r="P8" i="1"/>
  <c r="P40" i="1"/>
  <c r="P52" i="1"/>
  <c r="P121" i="1"/>
  <c r="P127" i="1"/>
  <c r="P99" i="1"/>
  <c r="P3" i="1"/>
  <c r="P50" i="1"/>
  <c r="P97" i="1"/>
  <c r="P135" i="1"/>
  <c r="P46" i="1"/>
  <c r="P57" i="1"/>
  <c r="P72" i="1"/>
  <c r="P113" i="1"/>
  <c r="P96" i="1"/>
  <c r="P85" i="1"/>
  <c r="P28" i="1"/>
  <c r="P15" i="1"/>
  <c r="P139" i="1"/>
  <c r="P111" i="1"/>
  <c r="P112" i="1"/>
  <c r="P53" i="1"/>
  <c r="P38" i="1"/>
  <c r="P129" i="1"/>
  <c r="P138" i="1"/>
  <c r="P33" i="1"/>
  <c r="P82" i="1"/>
  <c r="P143" i="1"/>
  <c r="P141" i="1"/>
  <c r="P73" i="1"/>
  <c r="P14" i="1"/>
  <c r="P10" i="1"/>
  <c r="P23" i="1"/>
  <c r="P11" i="1"/>
  <c r="P13" i="1"/>
  <c r="P152" i="1"/>
  <c r="P114" i="1"/>
  <c r="P48" i="1"/>
  <c r="P91" i="1"/>
  <c r="P76" i="1"/>
  <c r="P65" i="1"/>
  <c r="P94" i="1"/>
  <c r="P89" i="1"/>
  <c r="O7" i="1"/>
  <c r="O12" i="1"/>
  <c r="O34" i="1"/>
  <c r="O69" i="1"/>
  <c r="O75" i="1"/>
  <c r="O81" i="1"/>
  <c r="O137" i="1"/>
  <c r="O5" i="1"/>
  <c r="O124" i="1"/>
  <c r="O92" i="1"/>
  <c r="O145" i="1"/>
  <c r="O36" i="1"/>
  <c r="O98" i="1"/>
  <c r="O100" i="1"/>
  <c r="O136" i="1"/>
  <c r="O144" i="1"/>
  <c r="O16" i="1"/>
  <c r="O74" i="1"/>
  <c r="O79" i="1"/>
  <c r="O4" i="1"/>
  <c r="O77" i="1"/>
  <c r="O25" i="1"/>
  <c r="O93" i="1"/>
  <c r="O58" i="1"/>
  <c r="O68" i="1"/>
  <c r="O37" i="1"/>
  <c r="O45" i="1"/>
  <c r="O123" i="1"/>
  <c r="O106" i="1"/>
  <c r="O84" i="1"/>
  <c r="O147" i="1"/>
  <c r="O134" i="1"/>
  <c r="O35" i="1"/>
  <c r="O9" i="1"/>
  <c r="O6" i="1"/>
  <c r="O90" i="1"/>
  <c r="O62" i="1"/>
  <c r="O44" i="1"/>
  <c r="O87" i="1"/>
  <c r="O133" i="1"/>
  <c r="O47" i="1"/>
  <c r="O149" i="1"/>
  <c r="O101" i="1"/>
  <c r="O131" i="1"/>
  <c r="O17" i="1"/>
  <c r="O115" i="1"/>
  <c r="O126" i="1"/>
  <c r="O130" i="1"/>
  <c r="O21" i="1"/>
  <c r="O61" i="1"/>
  <c r="O22" i="1"/>
  <c r="O20" i="1"/>
  <c r="O54" i="1"/>
  <c r="O19" i="1"/>
  <c r="O70" i="1"/>
  <c r="O71" i="1"/>
  <c r="O80" i="1"/>
  <c r="O104" i="1"/>
  <c r="O117" i="1"/>
  <c r="O148" i="1"/>
  <c r="O119" i="1"/>
  <c r="O103" i="1"/>
  <c r="O120" i="1"/>
  <c r="O105" i="1"/>
  <c r="O128" i="1"/>
  <c r="O86" i="1"/>
  <c r="O66" i="1"/>
  <c r="O59" i="1"/>
  <c r="O42" i="1"/>
  <c r="O41" i="1"/>
  <c r="O49" i="1"/>
  <c r="O60" i="1"/>
  <c r="O125" i="1"/>
  <c r="O108" i="1"/>
  <c r="O64" i="1"/>
  <c r="O146" i="1"/>
  <c r="O151" i="1"/>
  <c r="O67" i="1"/>
  <c r="O43" i="1"/>
  <c r="O51" i="1"/>
  <c r="O24" i="1"/>
  <c r="O107" i="1"/>
  <c r="O32" i="1"/>
  <c r="O63" i="1"/>
  <c r="O122" i="1"/>
  <c r="O30" i="1"/>
  <c r="O18" i="1"/>
  <c r="O27" i="1"/>
  <c r="O83" i="1"/>
  <c r="O29" i="1"/>
  <c r="O78" i="1"/>
  <c r="O109" i="1"/>
  <c r="O118" i="1"/>
  <c r="O110" i="1"/>
  <c r="O132" i="1"/>
  <c r="O140" i="1"/>
  <c r="O142" i="1"/>
  <c r="O102" i="1"/>
  <c r="O55" i="1"/>
  <c r="O88" i="1"/>
  <c r="O95" i="1"/>
  <c r="O116" i="1"/>
  <c r="O39" i="1"/>
  <c r="O26" i="1"/>
  <c r="O8" i="1"/>
  <c r="O40" i="1"/>
  <c r="O52" i="1"/>
  <c r="O121" i="1"/>
  <c r="O127" i="1"/>
  <c r="O99" i="1"/>
  <c r="O3" i="1"/>
  <c r="O50" i="1"/>
  <c r="O97" i="1"/>
  <c r="O135" i="1"/>
  <c r="O46" i="1"/>
  <c r="O57" i="1"/>
  <c r="O72" i="1"/>
  <c r="O113" i="1"/>
  <c r="O96" i="1"/>
  <c r="O85" i="1"/>
  <c r="O28" i="1"/>
  <c r="O15" i="1"/>
  <c r="O139" i="1"/>
  <c r="O111" i="1"/>
  <c r="O112" i="1"/>
  <c r="O53" i="1"/>
  <c r="O38" i="1"/>
  <c r="O129" i="1"/>
  <c r="O138" i="1"/>
  <c r="O33" i="1"/>
  <c r="O82" i="1"/>
  <c r="O143" i="1"/>
  <c r="O141" i="1"/>
  <c r="O73" i="1"/>
  <c r="O14" i="1"/>
  <c r="O10" i="1"/>
  <c r="O23" i="1"/>
  <c r="O11" i="1"/>
  <c r="O13" i="1"/>
  <c r="O152" i="1"/>
  <c r="O114" i="1"/>
  <c r="O48" i="1"/>
  <c r="O91" i="1"/>
  <c r="O76" i="1"/>
  <c r="O65" i="1"/>
  <c r="O94" i="1"/>
  <c r="O89" i="1"/>
  <c r="N7" i="1"/>
  <c r="N12" i="1"/>
  <c r="N34" i="1"/>
  <c r="N69" i="1"/>
  <c r="N75" i="1"/>
  <c r="N81" i="1"/>
  <c r="N137" i="1"/>
  <c r="N5" i="1"/>
  <c r="N124" i="1"/>
  <c r="N92" i="1"/>
  <c r="N145" i="1"/>
  <c r="N36" i="1"/>
  <c r="N98" i="1"/>
  <c r="N100" i="1"/>
  <c r="N136" i="1"/>
  <c r="N144" i="1"/>
  <c r="N16" i="1"/>
  <c r="N74" i="1"/>
  <c r="N79" i="1"/>
  <c r="N4" i="1"/>
  <c r="N77" i="1"/>
  <c r="N25" i="1"/>
  <c r="N93" i="1"/>
  <c r="N58" i="1"/>
  <c r="N68" i="1"/>
  <c r="N37" i="1"/>
  <c r="N45" i="1"/>
  <c r="N123" i="1"/>
  <c r="N106" i="1"/>
  <c r="N84" i="1"/>
  <c r="N147" i="1"/>
  <c r="N134" i="1"/>
  <c r="N35" i="1"/>
  <c r="N9" i="1"/>
  <c r="N6" i="1"/>
  <c r="N90" i="1"/>
  <c r="N62" i="1"/>
  <c r="N44" i="1"/>
  <c r="N87" i="1"/>
  <c r="N133" i="1"/>
  <c r="N47" i="1"/>
  <c r="N149" i="1"/>
  <c r="N101" i="1"/>
  <c r="N131" i="1"/>
  <c r="N17" i="1"/>
  <c r="N115" i="1"/>
  <c r="N126" i="1"/>
  <c r="N130" i="1"/>
  <c r="N21" i="1"/>
  <c r="N61" i="1"/>
  <c r="N22" i="1"/>
  <c r="N20" i="1"/>
  <c r="N54" i="1"/>
  <c r="N19" i="1"/>
  <c r="N70" i="1"/>
  <c r="N71" i="1"/>
  <c r="N80" i="1"/>
  <c r="N104" i="1"/>
  <c r="N117" i="1"/>
  <c r="N148" i="1"/>
  <c r="N119" i="1"/>
  <c r="N103" i="1"/>
  <c r="N120" i="1"/>
  <c r="N105" i="1"/>
  <c r="N128" i="1"/>
  <c r="N86" i="1"/>
  <c r="N66" i="1"/>
  <c r="N59" i="1"/>
  <c r="N42" i="1"/>
  <c r="N41" i="1"/>
  <c r="N49" i="1"/>
  <c r="N60" i="1"/>
  <c r="N125" i="1"/>
  <c r="N108" i="1"/>
  <c r="N64" i="1"/>
  <c r="N146" i="1"/>
  <c r="N151" i="1"/>
  <c r="N67" i="1"/>
  <c r="N43" i="1"/>
  <c r="N51" i="1"/>
  <c r="N24" i="1"/>
  <c r="N107" i="1"/>
  <c r="N32" i="1"/>
  <c r="N63" i="1"/>
  <c r="N122" i="1"/>
  <c r="N30" i="1"/>
  <c r="N18" i="1"/>
  <c r="N27" i="1"/>
  <c r="N83" i="1"/>
  <c r="N29" i="1"/>
  <c r="N78" i="1"/>
  <c r="N109" i="1"/>
  <c r="N118" i="1"/>
  <c r="N110" i="1"/>
  <c r="N132" i="1"/>
  <c r="N140" i="1"/>
  <c r="N142" i="1"/>
  <c r="N102" i="1"/>
  <c r="N55" i="1"/>
  <c r="N88" i="1"/>
  <c r="N95" i="1"/>
  <c r="N116" i="1"/>
  <c r="N39" i="1"/>
  <c r="N26" i="1"/>
  <c r="N8" i="1"/>
  <c r="N40" i="1"/>
  <c r="N52" i="1"/>
  <c r="N121" i="1"/>
  <c r="N127" i="1"/>
  <c r="N99" i="1"/>
  <c r="N3" i="1"/>
  <c r="N50" i="1"/>
  <c r="N97" i="1"/>
  <c r="N135" i="1"/>
  <c r="N46" i="1"/>
  <c r="N57" i="1"/>
  <c r="N72" i="1"/>
  <c r="N113" i="1"/>
  <c r="N96" i="1"/>
  <c r="N85" i="1"/>
  <c r="N28" i="1"/>
  <c r="N15" i="1"/>
  <c r="N139" i="1"/>
  <c r="N111" i="1"/>
  <c r="N112" i="1"/>
  <c r="N53" i="1"/>
  <c r="N38" i="1"/>
  <c r="N129" i="1"/>
  <c r="N138" i="1"/>
  <c r="N33" i="1"/>
  <c r="N82" i="1"/>
  <c r="N143" i="1"/>
  <c r="N141" i="1"/>
  <c r="N73" i="1"/>
  <c r="N14" i="1"/>
  <c r="N10" i="1"/>
  <c r="N23" i="1"/>
  <c r="N11" i="1"/>
  <c r="N13" i="1"/>
  <c r="N152" i="1"/>
  <c r="N114" i="1"/>
  <c r="N48" i="1"/>
  <c r="N91" i="1"/>
  <c r="N76" i="1"/>
  <c r="N65" i="1"/>
  <c r="N94" i="1"/>
  <c r="N89" i="1"/>
  <c r="M7" i="1"/>
  <c r="M12" i="1"/>
  <c r="M34" i="1"/>
  <c r="M69" i="1"/>
  <c r="M75" i="1"/>
  <c r="M81" i="1"/>
  <c r="M137" i="1"/>
  <c r="M5" i="1"/>
  <c r="M124" i="1"/>
  <c r="M92" i="1"/>
  <c r="M145" i="1"/>
  <c r="M36" i="1"/>
  <c r="M98" i="1"/>
  <c r="M100" i="1"/>
  <c r="M136" i="1"/>
  <c r="M144" i="1"/>
  <c r="M16" i="1"/>
  <c r="M74" i="1"/>
  <c r="M79" i="1"/>
  <c r="M4" i="1"/>
  <c r="M77" i="1"/>
  <c r="M25" i="1"/>
  <c r="M93" i="1"/>
  <c r="M58" i="1"/>
  <c r="M68" i="1"/>
  <c r="M37" i="1"/>
  <c r="M45" i="1"/>
  <c r="M123" i="1"/>
  <c r="M106" i="1"/>
  <c r="M84" i="1"/>
  <c r="M147" i="1"/>
  <c r="M134" i="1"/>
  <c r="M35" i="1"/>
  <c r="M9" i="1"/>
  <c r="M6" i="1"/>
  <c r="M90" i="1"/>
  <c r="M62" i="1"/>
  <c r="M44" i="1"/>
  <c r="M87" i="1"/>
  <c r="M133" i="1"/>
  <c r="M47" i="1"/>
  <c r="M149" i="1"/>
  <c r="M101" i="1"/>
  <c r="M131" i="1"/>
  <c r="M17" i="1"/>
  <c r="M115" i="1"/>
  <c r="M126" i="1"/>
  <c r="K126" i="1" s="1"/>
  <c r="M130" i="1"/>
  <c r="K130" i="1" s="1"/>
  <c r="M21" i="1"/>
  <c r="M61" i="1"/>
  <c r="M22" i="1"/>
  <c r="M20" i="1"/>
  <c r="M54" i="1"/>
  <c r="M19" i="1"/>
  <c r="M70" i="1"/>
  <c r="M71" i="1"/>
  <c r="M80" i="1"/>
  <c r="M104" i="1"/>
  <c r="M117" i="1"/>
  <c r="M148" i="1"/>
  <c r="M119" i="1"/>
  <c r="M103" i="1"/>
  <c r="M120" i="1"/>
  <c r="M105" i="1"/>
  <c r="M128" i="1"/>
  <c r="M86" i="1"/>
  <c r="M66" i="1"/>
  <c r="M59" i="1"/>
  <c r="M42" i="1"/>
  <c r="M41" i="1"/>
  <c r="M49" i="1"/>
  <c r="M60" i="1"/>
  <c r="M125" i="1"/>
  <c r="M108" i="1"/>
  <c r="M64" i="1"/>
  <c r="M146" i="1"/>
  <c r="M151" i="1"/>
  <c r="M67" i="1"/>
  <c r="M43" i="1"/>
  <c r="M51" i="1"/>
  <c r="M24" i="1"/>
  <c r="M107" i="1"/>
  <c r="M32" i="1"/>
  <c r="M63" i="1"/>
  <c r="M122" i="1"/>
  <c r="M30" i="1"/>
  <c r="M18" i="1"/>
  <c r="M27" i="1"/>
  <c r="M83" i="1"/>
  <c r="M29" i="1"/>
  <c r="M78" i="1"/>
  <c r="M109" i="1"/>
  <c r="M118" i="1"/>
  <c r="M110" i="1"/>
  <c r="M132" i="1"/>
  <c r="M140" i="1"/>
  <c r="M142" i="1"/>
  <c r="M102" i="1"/>
  <c r="M55" i="1"/>
  <c r="M88" i="1"/>
  <c r="M95" i="1"/>
  <c r="M116" i="1"/>
  <c r="M39" i="1"/>
  <c r="M26" i="1"/>
  <c r="M8" i="1"/>
  <c r="M40" i="1"/>
  <c r="M52" i="1"/>
  <c r="M121" i="1"/>
  <c r="M127" i="1"/>
  <c r="M99" i="1"/>
  <c r="M3" i="1"/>
  <c r="M50" i="1"/>
  <c r="M97" i="1"/>
  <c r="M135" i="1"/>
  <c r="M46" i="1"/>
  <c r="M57" i="1"/>
  <c r="M72" i="1"/>
  <c r="M113" i="1"/>
  <c r="M96" i="1"/>
  <c r="M85" i="1"/>
  <c r="M28" i="1"/>
  <c r="M15" i="1"/>
  <c r="M139" i="1"/>
  <c r="M111" i="1"/>
  <c r="M112" i="1"/>
  <c r="M53" i="1"/>
  <c r="M38" i="1"/>
  <c r="M129" i="1"/>
  <c r="M138" i="1"/>
  <c r="M33" i="1"/>
  <c r="M82" i="1"/>
  <c r="M143" i="1"/>
  <c r="M141" i="1"/>
  <c r="M73" i="1"/>
  <c r="M14" i="1"/>
  <c r="M10" i="1"/>
  <c r="M23" i="1"/>
  <c r="M11" i="1"/>
  <c r="M13" i="1"/>
  <c r="M152" i="1"/>
  <c r="M114" i="1"/>
  <c r="M48" i="1"/>
  <c r="M91" i="1"/>
  <c r="M76" i="1"/>
  <c r="M65" i="1"/>
  <c r="M94" i="1"/>
  <c r="M89" i="1"/>
  <c r="L7" i="1"/>
  <c r="L12" i="1"/>
  <c r="L34" i="1"/>
  <c r="L69" i="1"/>
  <c r="L75" i="1"/>
  <c r="L81" i="1"/>
  <c r="L137" i="1"/>
  <c r="L5" i="1"/>
  <c r="L124" i="1"/>
  <c r="L92" i="1"/>
  <c r="L145" i="1"/>
  <c r="L36" i="1"/>
  <c r="L98" i="1"/>
  <c r="L100" i="1"/>
  <c r="L136" i="1"/>
  <c r="L144" i="1"/>
  <c r="L16" i="1"/>
  <c r="L74" i="1"/>
  <c r="L79" i="1"/>
  <c r="L4" i="1"/>
  <c r="L77" i="1"/>
  <c r="L25" i="1"/>
  <c r="L93" i="1"/>
  <c r="L58" i="1"/>
  <c r="L68" i="1"/>
  <c r="L37" i="1"/>
  <c r="L45" i="1"/>
  <c r="L123" i="1"/>
  <c r="L106" i="1"/>
  <c r="L84" i="1"/>
  <c r="L147" i="1"/>
  <c r="L134" i="1"/>
  <c r="L35" i="1"/>
  <c r="L9" i="1"/>
  <c r="L6" i="1"/>
  <c r="L90" i="1"/>
  <c r="L62" i="1"/>
  <c r="L44" i="1"/>
  <c r="L87" i="1"/>
  <c r="L133" i="1"/>
  <c r="L47" i="1"/>
  <c r="L149" i="1"/>
  <c r="L101" i="1"/>
  <c r="L131" i="1"/>
  <c r="L17" i="1"/>
  <c r="L115" i="1"/>
  <c r="L126" i="1"/>
  <c r="G126" i="1" s="1"/>
  <c r="L130" i="1"/>
  <c r="G130" i="1" s="1"/>
  <c r="L21" i="1"/>
  <c r="L61" i="1"/>
  <c r="L22" i="1"/>
  <c r="L20" i="1"/>
  <c r="L54" i="1"/>
  <c r="L19" i="1"/>
  <c r="L70" i="1"/>
  <c r="L71" i="1"/>
  <c r="L80" i="1"/>
  <c r="L104" i="1"/>
  <c r="L117" i="1"/>
  <c r="L148" i="1"/>
  <c r="L119" i="1"/>
  <c r="L103" i="1"/>
  <c r="L120" i="1"/>
  <c r="L105" i="1"/>
  <c r="L128" i="1"/>
  <c r="L86" i="1"/>
  <c r="L66" i="1"/>
  <c r="L59" i="1"/>
  <c r="L42" i="1"/>
  <c r="L41" i="1"/>
  <c r="L49" i="1"/>
  <c r="L60" i="1"/>
  <c r="L125" i="1"/>
  <c r="L108" i="1"/>
  <c r="L64" i="1"/>
  <c r="L146" i="1"/>
  <c r="L151" i="1"/>
  <c r="L67" i="1"/>
  <c r="L43" i="1"/>
  <c r="L51" i="1"/>
  <c r="L24" i="1"/>
  <c r="L107" i="1"/>
  <c r="L32" i="1"/>
  <c r="L63" i="1"/>
  <c r="L122" i="1"/>
  <c r="L30" i="1"/>
  <c r="L18" i="1"/>
  <c r="L27" i="1"/>
  <c r="L83" i="1"/>
  <c r="L29" i="1"/>
  <c r="L78" i="1"/>
  <c r="L109" i="1"/>
  <c r="L118" i="1"/>
  <c r="L110" i="1"/>
  <c r="L132" i="1"/>
  <c r="L140" i="1"/>
  <c r="L142" i="1"/>
  <c r="L102" i="1"/>
  <c r="L55" i="1"/>
  <c r="L88" i="1"/>
  <c r="L95" i="1"/>
  <c r="L116" i="1"/>
  <c r="L39" i="1"/>
  <c r="L26" i="1"/>
  <c r="L8" i="1"/>
  <c r="L40" i="1"/>
  <c r="L52" i="1"/>
  <c r="L121" i="1"/>
  <c r="L127" i="1"/>
  <c r="L99" i="1"/>
  <c r="L3" i="1"/>
  <c r="L50" i="1"/>
  <c r="L97" i="1"/>
  <c r="L135" i="1"/>
  <c r="L46" i="1"/>
  <c r="L57" i="1"/>
  <c r="L72" i="1"/>
  <c r="L113" i="1"/>
  <c r="L96" i="1"/>
  <c r="L85" i="1"/>
  <c r="L28" i="1"/>
  <c r="L15" i="1"/>
  <c r="L139" i="1"/>
  <c r="L111" i="1"/>
  <c r="L112" i="1"/>
  <c r="L53" i="1"/>
  <c r="L38" i="1"/>
  <c r="L129" i="1"/>
  <c r="L138" i="1"/>
  <c r="L33" i="1"/>
  <c r="L82" i="1"/>
  <c r="L143" i="1"/>
  <c r="L141" i="1"/>
  <c r="L73" i="1"/>
  <c r="L14" i="1"/>
  <c r="L10" i="1"/>
  <c r="L23" i="1"/>
  <c r="L11" i="1"/>
  <c r="L13" i="1"/>
  <c r="L152" i="1"/>
  <c r="L114" i="1"/>
  <c r="L48" i="1"/>
  <c r="L91" i="1"/>
  <c r="L76" i="1"/>
  <c r="L65" i="1"/>
  <c r="L94" i="1"/>
  <c r="L89" i="1"/>
  <c r="C7" i="1"/>
  <c r="C12" i="1"/>
  <c r="C34" i="1"/>
  <c r="C69" i="1"/>
  <c r="C75" i="1"/>
  <c r="C81" i="1"/>
  <c r="C137" i="1"/>
  <c r="C5" i="1"/>
  <c r="C124" i="1"/>
  <c r="C92" i="1"/>
  <c r="C145" i="1"/>
  <c r="C36" i="1"/>
  <c r="C98" i="1"/>
  <c r="C100" i="1"/>
  <c r="C136" i="1"/>
  <c r="C144" i="1"/>
  <c r="C16" i="1"/>
  <c r="C74" i="1"/>
  <c r="C79" i="1"/>
  <c r="C4" i="1"/>
  <c r="C77" i="1"/>
  <c r="C25" i="1"/>
  <c r="C93" i="1"/>
  <c r="C58" i="1"/>
  <c r="C68" i="1"/>
  <c r="C37" i="1"/>
  <c r="C45" i="1"/>
  <c r="C123" i="1"/>
  <c r="C106" i="1"/>
  <c r="C84" i="1"/>
  <c r="C147" i="1"/>
  <c r="C134" i="1"/>
  <c r="C35" i="1"/>
  <c r="C9" i="1"/>
  <c r="C6" i="1"/>
  <c r="C90" i="1"/>
  <c r="C62" i="1"/>
  <c r="C44" i="1"/>
  <c r="C87" i="1"/>
  <c r="C133" i="1"/>
  <c r="C47" i="1"/>
  <c r="C149" i="1"/>
  <c r="C101" i="1"/>
  <c r="C131" i="1"/>
  <c r="C17" i="1"/>
  <c r="C115" i="1"/>
  <c r="C126" i="1"/>
  <c r="C130" i="1"/>
  <c r="C21" i="1"/>
  <c r="C61" i="1"/>
  <c r="C22" i="1"/>
  <c r="C20" i="1"/>
  <c r="C54" i="1"/>
  <c r="C19" i="1"/>
  <c r="C70" i="1"/>
  <c r="C71" i="1"/>
  <c r="C80" i="1"/>
  <c r="C104" i="1"/>
  <c r="C117" i="1"/>
  <c r="C148" i="1"/>
  <c r="C119" i="1"/>
  <c r="C103" i="1"/>
  <c r="C120" i="1"/>
  <c r="C105" i="1"/>
  <c r="C128" i="1"/>
  <c r="C86" i="1"/>
  <c r="C66" i="1"/>
  <c r="C59" i="1"/>
  <c r="C42" i="1"/>
  <c r="C41" i="1"/>
  <c r="C49" i="1"/>
  <c r="C60" i="1"/>
  <c r="C125" i="1"/>
  <c r="C108" i="1"/>
  <c r="C64" i="1"/>
  <c r="C146" i="1"/>
  <c r="C151" i="1"/>
  <c r="C67" i="1"/>
  <c r="C43" i="1"/>
  <c r="C51" i="1"/>
  <c r="C24" i="1"/>
  <c r="C107" i="1"/>
  <c r="C32" i="1"/>
  <c r="C63" i="1"/>
  <c r="C122" i="1"/>
  <c r="C30" i="1"/>
  <c r="C18" i="1"/>
  <c r="C27" i="1"/>
  <c r="C83" i="1"/>
  <c r="C29" i="1"/>
  <c r="C78" i="1"/>
  <c r="C109" i="1"/>
  <c r="C118" i="1"/>
  <c r="C110" i="1"/>
  <c r="C132" i="1"/>
  <c r="C140" i="1"/>
  <c r="C142" i="1"/>
  <c r="C102" i="1"/>
  <c r="C55" i="1"/>
  <c r="C88" i="1"/>
  <c r="C95" i="1"/>
  <c r="C116" i="1"/>
  <c r="C39" i="1"/>
  <c r="C26" i="1"/>
  <c r="C8" i="1"/>
  <c r="C40" i="1"/>
  <c r="C52" i="1"/>
  <c r="C121" i="1"/>
  <c r="C127" i="1"/>
  <c r="C99" i="1"/>
  <c r="C3" i="1"/>
  <c r="C50" i="1"/>
  <c r="C97" i="1"/>
  <c r="C135" i="1"/>
  <c r="C46" i="1"/>
  <c r="C57" i="1"/>
  <c r="C72" i="1"/>
  <c r="C113" i="1"/>
  <c r="C96" i="1"/>
  <c r="C85" i="1"/>
  <c r="C28" i="1"/>
  <c r="C15" i="1"/>
  <c r="C139" i="1"/>
  <c r="C111" i="1"/>
  <c r="C112" i="1"/>
  <c r="C53" i="1"/>
  <c r="C38" i="1"/>
  <c r="C129" i="1"/>
  <c r="C138" i="1"/>
  <c r="C33" i="1"/>
  <c r="C82" i="1"/>
  <c r="C143" i="1"/>
  <c r="C141" i="1"/>
  <c r="C73" i="1"/>
  <c r="C14" i="1"/>
  <c r="C10" i="1"/>
  <c r="C23" i="1"/>
  <c r="C11" i="1"/>
  <c r="C13" i="1"/>
  <c r="C152" i="1"/>
  <c r="C114" i="1"/>
  <c r="C48" i="1"/>
  <c r="C91" i="1"/>
  <c r="C76" i="1"/>
  <c r="C65" i="1"/>
  <c r="C94" i="1"/>
  <c r="C89" i="1"/>
  <c r="B7" i="1"/>
  <c r="B12" i="1"/>
  <c r="B34" i="1"/>
  <c r="B69" i="1"/>
  <c r="B75" i="1"/>
  <c r="B81" i="1"/>
  <c r="B137" i="1"/>
  <c r="B5" i="1"/>
  <c r="B124" i="1"/>
  <c r="B92" i="1"/>
  <c r="B145" i="1"/>
  <c r="B36" i="1"/>
  <c r="B98" i="1"/>
  <c r="B100" i="1"/>
  <c r="B136" i="1"/>
  <c r="B144" i="1"/>
  <c r="B16" i="1"/>
  <c r="B74" i="1"/>
  <c r="B79" i="1"/>
  <c r="B4" i="1"/>
  <c r="B77" i="1"/>
  <c r="B25" i="1"/>
  <c r="B93" i="1"/>
  <c r="B58" i="1"/>
  <c r="B68" i="1"/>
  <c r="B37" i="1"/>
  <c r="B45" i="1"/>
  <c r="B123" i="1"/>
  <c r="B106" i="1"/>
  <c r="B84" i="1"/>
  <c r="B147" i="1"/>
  <c r="B134" i="1"/>
  <c r="B35" i="1"/>
  <c r="B9" i="1"/>
  <c r="B6" i="1"/>
  <c r="B90" i="1"/>
  <c r="B62" i="1"/>
  <c r="B44" i="1"/>
  <c r="B87" i="1"/>
  <c r="B133" i="1"/>
  <c r="B47" i="1"/>
  <c r="B149" i="1"/>
  <c r="B101" i="1"/>
  <c r="B131" i="1"/>
  <c r="B17" i="1"/>
  <c r="B115" i="1"/>
  <c r="B126" i="1"/>
  <c r="B130" i="1"/>
  <c r="B21" i="1"/>
  <c r="B61" i="1"/>
  <c r="B22" i="1"/>
  <c r="B20" i="1"/>
  <c r="B54" i="1"/>
  <c r="B19" i="1"/>
  <c r="B70" i="1"/>
  <c r="B71" i="1"/>
  <c r="B80" i="1"/>
  <c r="B104" i="1"/>
  <c r="B117" i="1"/>
  <c r="B148" i="1"/>
  <c r="B119" i="1"/>
  <c r="B103" i="1"/>
  <c r="B120" i="1"/>
  <c r="B105" i="1"/>
  <c r="B128" i="1"/>
  <c r="B86" i="1"/>
  <c r="B66" i="1"/>
  <c r="B59" i="1"/>
  <c r="B42" i="1"/>
  <c r="B41" i="1"/>
  <c r="B49" i="1"/>
  <c r="B60" i="1"/>
  <c r="B125" i="1"/>
  <c r="B108" i="1"/>
  <c r="B64" i="1"/>
  <c r="B146" i="1"/>
  <c r="B151" i="1"/>
  <c r="B67" i="1"/>
  <c r="B43" i="1"/>
  <c r="B51" i="1"/>
  <c r="B24" i="1"/>
  <c r="B107" i="1"/>
  <c r="B32" i="1"/>
  <c r="B63" i="1"/>
  <c r="B122" i="1"/>
  <c r="B30" i="1"/>
  <c r="B18" i="1"/>
  <c r="B27" i="1"/>
  <c r="B83" i="1"/>
  <c r="B29" i="1"/>
  <c r="B78" i="1"/>
  <c r="B109" i="1"/>
  <c r="B118" i="1"/>
  <c r="B110" i="1"/>
  <c r="B132" i="1"/>
  <c r="B140" i="1"/>
  <c r="B142" i="1"/>
  <c r="B102" i="1"/>
  <c r="B55" i="1"/>
  <c r="B88" i="1"/>
  <c r="B95" i="1"/>
  <c r="B116" i="1"/>
  <c r="B39" i="1"/>
  <c r="B26" i="1"/>
  <c r="B8" i="1"/>
  <c r="B40" i="1"/>
  <c r="B52" i="1"/>
  <c r="B121" i="1"/>
  <c r="B127" i="1"/>
  <c r="B99" i="1"/>
  <c r="B3" i="1"/>
  <c r="B50" i="1"/>
  <c r="B97" i="1"/>
  <c r="B135" i="1"/>
  <c r="B46" i="1"/>
  <c r="B57" i="1"/>
  <c r="B72" i="1"/>
  <c r="B113" i="1"/>
  <c r="B96" i="1"/>
  <c r="B85" i="1"/>
  <c r="B28" i="1"/>
  <c r="B15" i="1"/>
  <c r="B139" i="1"/>
  <c r="B111" i="1"/>
  <c r="B112" i="1"/>
  <c r="B53" i="1"/>
  <c r="B38" i="1"/>
  <c r="B129" i="1"/>
  <c r="B138" i="1"/>
  <c r="B33" i="1"/>
  <c r="B82" i="1"/>
  <c r="B143" i="1"/>
  <c r="B141" i="1"/>
  <c r="B73" i="1"/>
  <c r="B14" i="1"/>
  <c r="B10" i="1"/>
  <c r="B23" i="1"/>
  <c r="B11" i="1"/>
  <c r="B13" i="1"/>
  <c r="B152" i="1"/>
  <c r="B114" i="1"/>
  <c r="B48" i="1"/>
  <c r="B91" i="1"/>
  <c r="B76" i="1"/>
  <c r="B65" i="1"/>
  <c r="B94" i="1"/>
  <c r="B89" i="1"/>
  <c r="I92" i="1"/>
  <c r="I145" i="1"/>
  <c r="I36" i="1"/>
  <c r="I98" i="1"/>
  <c r="I100" i="1"/>
  <c r="I136" i="1"/>
  <c r="I144" i="1"/>
  <c r="I16" i="1"/>
  <c r="I74" i="1"/>
  <c r="I79" i="1"/>
  <c r="I4" i="1"/>
  <c r="I77" i="1"/>
  <c r="I25" i="1"/>
  <c r="I93" i="1"/>
  <c r="I58" i="1"/>
  <c r="I68" i="1"/>
  <c r="I37" i="1"/>
  <c r="I45" i="1"/>
  <c r="I123" i="1"/>
  <c r="I106" i="1"/>
  <c r="I84" i="1"/>
  <c r="I147" i="1"/>
  <c r="I134" i="1"/>
  <c r="I35" i="1"/>
  <c r="I9" i="1"/>
  <c r="I6" i="1"/>
  <c r="I90" i="1"/>
  <c r="I62" i="1"/>
  <c r="I44" i="1"/>
  <c r="I87" i="1"/>
  <c r="I133" i="1"/>
  <c r="I47" i="1"/>
  <c r="I149" i="1"/>
  <c r="I101" i="1"/>
  <c r="I131" i="1"/>
  <c r="I17" i="1"/>
  <c r="I115" i="1"/>
  <c r="I126" i="1"/>
  <c r="I130" i="1"/>
  <c r="I21" i="1"/>
  <c r="I61" i="1"/>
  <c r="I22" i="1"/>
  <c r="I20" i="1"/>
  <c r="I54" i="1"/>
  <c r="I19" i="1"/>
  <c r="I70" i="1"/>
  <c r="I71" i="1"/>
  <c r="I80" i="1"/>
  <c r="I104" i="1"/>
  <c r="I117" i="1"/>
  <c r="I148" i="1"/>
  <c r="I119" i="1"/>
  <c r="I103" i="1"/>
  <c r="I120" i="1"/>
  <c r="I105" i="1"/>
  <c r="I128" i="1"/>
  <c r="I86" i="1"/>
  <c r="I66" i="1"/>
  <c r="I59" i="1"/>
  <c r="I42" i="1"/>
  <c r="I41" i="1"/>
  <c r="I49" i="1"/>
  <c r="I60" i="1"/>
  <c r="I125" i="1"/>
  <c r="I108" i="1"/>
  <c r="I64" i="1"/>
  <c r="I146" i="1"/>
  <c r="I151" i="1"/>
  <c r="I67" i="1"/>
  <c r="I43" i="1"/>
  <c r="I51" i="1"/>
  <c r="I24" i="1"/>
  <c r="I107" i="1"/>
  <c r="I32" i="1"/>
  <c r="I63" i="1"/>
  <c r="I122" i="1"/>
  <c r="I30" i="1"/>
  <c r="I18" i="1"/>
  <c r="I27" i="1"/>
  <c r="I83" i="1"/>
  <c r="I29" i="1"/>
  <c r="I78" i="1"/>
  <c r="I109" i="1"/>
  <c r="I118" i="1"/>
  <c r="I110" i="1"/>
  <c r="I132" i="1"/>
  <c r="I140" i="1"/>
  <c r="I142" i="1"/>
  <c r="I102" i="1"/>
  <c r="I55" i="1"/>
  <c r="I88" i="1"/>
  <c r="I95" i="1"/>
  <c r="I116" i="1"/>
  <c r="I39" i="1"/>
  <c r="I26" i="1"/>
  <c r="I8" i="1"/>
  <c r="I40" i="1"/>
  <c r="I52" i="1"/>
  <c r="I121" i="1"/>
  <c r="I127" i="1"/>
  <c r="I99" i="1"/>
  <c r="I3" i="1"/>
  <c r="I50" i="1"/>
  <c r="I97" i="1"/>
  <c r="I135" i="1"/>
  <c r="I46" i="1"/>
  <c r="I57" i="1"/>
  <c r="I72" i="1"/>
  <c r="I113" i="1"/>
  <c r="I96" i="1"/>
  <c r="I85" i="1"/>
  <c r="I28" i="1"/>
  <c r="I15" i="1"/>
  <c r="I139" i="1"/>
  <c r="I111" i="1"/>
  <c r="I112" i="1"/>
  <c r="I53" i="1"/>
  <c r="I38" i="1"/>
  <c r="I129" i="1"/>
  <c r="I138" i="1"/>
  <c r="I33" i="1"/>
  <c r="I82" i="1"/>
  <c r="I143" i="1"/>
  <c r="I141" i="1"/>
  <c r="I73" i="1"/>
  <c r="I14" i="1"/>
  <c r="I10" i="1"/>
  <c r="I23" i="1"/>
  <c r="I11" i="1"/>
  <c r="I13" i="1"/>
  <c r="I152" i="1"/>
  <c r="I114" i="1"/>
  <c r="I48" i="1"/>
  <c r="I91" i="1"/>
  <c r="I76" i="1"/>
  <c r="I65" i="1"/>
  <c r="I94" i="1"/>
  <c r="I7" i="1"/>
  <c r="I12" i="1"/>
  <c r="I34" i="1"/>
  <c r="I69" i="1"/>
  <c r="I75" i="1"/>
  <c r="I81" i="1"/>
  <c r="I137" i="1"/>
  <c r="I5" i="1"/>
  <c r="I124" i="1"/>
  <c r="I89" i="1"/>
  <c r="E7" i="1"/>
  <c r="E12" i="1"/>
  <c r="E34" i="1"/>
  <c r="E69" i="1"/>
  <c r="E75" i="1"/>
  <c r="E81" i="1"/>
  <c r="E137" i="1"/>
  <c r="E5" i="1"/>
  <c r="E124" i="1"/>
  <c r="E92" i="1"/>
  <c r="E145" i="1"/>
  <c r="E36" i="1"/>
  <c r="E98" i="1"/>
  <c r="E100" i="1"/>
  <c r="E136" i="1"/>
  <c r="E144" i="1"/>
  <c r="E16" i="1"/>
  <c r="E74" i="1"/>
  <c r="E79" i="1"/>
  <c r="E4" i="1"/>
  <c r="E77" i="1"/>
  <c r="E25" i="1"/>
  <c r="E93" i="1"/>
  <c r="E58" i="1"/>
  <c r="E68" i="1"/>
  <c r="E37" i="1"/>
  <c r="E45" i="1"/>
  <c r="E123" i="1"/>
  <c r="E106" i="1"/>
  <c r="E84" i="1"/>
  <c r="E147" i="1"/>
  <c r="E134" i="1"/>
  <c r="E35" i="1"/>
  <c r="E9" i="1"/>
  <c r="E6" i="1"/>
  <c r="E90" i="1"/>
  <c r="E62" i="1"/>
  <c r="E44" i="1"/>
  <c r="E87" i="1"/>
  <c r="E133" i="1"/>
  <c r="E47" i="1"/>
  <c r="E149" i="1"/>
  <c r="E101" i="1"/>
  <c r="E131" i="1"/>
  <c r="E17" i="1"/>
  <c r="E115" i="1"/>
  <c r="E126" i="1"/>
  <c r="E130" i="1"/>
  <c r="E21" i="1"/>
  <c r="E61" i="1"/>
  <c r="E22" i="1"/>
  <c r="E20" i="1"/>
  <c r="E54" i="1"/>
  <c r="E19" i="1"/>
  <c r="E70" i="1"/>
  <c r="E71" i="1"/>
  <c r="E80" i="1"/>
  <c r="E104" i="1"/>
  <c r="E117" i="1"/>
  <c r="E148" i="1"/>
  <c r="E119" i="1"/>
  <c r="E103" i="1"/>
  <c r="E120" i="1"/>
  <c r="E105" i="1"/>
  <c r="E128" i="1"/>
  <c r="E86" i="1"/>
  <c r="E66" i="1"/>
  <c r="E59" i="1"/>
  <c r="E42" i="1"/>
  <c r="E41" i="1"/>
  <c r="E49" i="1"/>
  <c r="E60" i="1"/>
  <c r="E125" i="1"/>
  <c r="E108" i="1"/>
  <c r="E64" i="1"/>
  <c r="E146" i="1"/>
  <c r="E151" i="1"/>
  <c r="E67" i="1"/>
  <c r="E43" i="1"/>
  <c r="E51" i="1"/>
  <c r="E24" i="1"/>
  <c r="E107" i="1"/>
  <c r="E32" i="1"/>
  <c r="E63" i="1"/>
  <c r="E122" i="1"/>
  <c r="E30" i="1"/>
  <c r="E18" i="1"/>
  <c r="E27" i="1"/>
  <c r="E83" i="1"/>
  <c r="E29" i="1"/>
  <c r="E78" i="1"/>
  <c r="E109" i="1"/>
  <c r="E118" i="1"/>
  <c r="E110" i="1"/>
  <c r="E132" i="1"/>
  <c r="E140" i="1"/>
  <c r="E142" i="1"/>
  <c r="E102" i="1"/>
  <c r="E55" i="1"/>
  <c r="E88" i="1"/>
  <c r="E95" i="1"/>
  <c r="E116" i="1"/>
  <c r="E39" i="1"/>
  <c r="E26" i="1"/>
  <c r="E8" i="1"/>
  <c r="E40" i="1"/>
  <c r="E52" i="1"/>
  <c r="E121" i="1"/>
  <c r="E127" i="1"/>
  <c r="E99" i="1"/>
  <c r="E3" i="1"/>
  <c r="E50" i="1"/>
  <c r="E97" i="1"/>
  <c r="E135" i="1"/>
  <c r="E46" i="1"/>
  <c r="E57" i="1"/>
  <c r="E72" i="1"/>
  <c r="E113" i="1"/>
  <c r="E96" i="1"/>
  <c r="E85" i="1"/>
  <c r="E28" i="1"/>
  <c r="E15" i="1"/>
  <c r="E139" i="1"/>
  <c r="E111" i="1"/>
  <c r="E112" i="1"/>
  <c r="E53" i="1"/>
  <c r="E38" i="1"/>
  <c r="E129" i="1"/>
  <c r="E138" i="1"/>
  <c r="E33" i="1"/>
  <c r="E82" i="1"/>
  <c r="E143" i="1"/>
  <c r="E141" i="1"/>
  <c r="E73" i="1"/>
  <c r="E14" i="1"/>
  <c r="E10" i="1"/>
  <c r="E23" i="1"/>
  <c r="E11" i="1"/>
  <c r="E13" i="1"/>
  <c r="E152" i="1"/>
  <c r="E114" i="1"/>
  <c r="E48" i="1"/>
  <c r="E91" i="1"/>
  <c r="E76" i="1"/>
  <c r="E65" i="1"/>
  <c r="E94" i="1"/>
  <c r="E89" i="1"/>
  <c r="K7" i="1"/>
  <c r="K12" i="1"/>
  <c r="K34" i="1"/>
  <c r="K69" i="1"/>
  <c r="K75" i="1"/>
  <c r="K81" i="1"/>
  <c r="K137" i="1"/>
  <c r="K5" i="1"/>
  <c r="K124" i="1"/>
  <c r="K92" i="1"/>
  <c r="K145" i="1"/>
  <c r="K36" i="1"/>
  <c r="K98" i="1"/>
  <c r="K100" i="1"/>
  <c r="K136" i="1"/>
  <c r="K144" i="1"/>
  <c r="K16" i="1"/>
  <c r="K74" i="1"/>
  <c r="K79" i="1"/>
  <c r="K4" i="1"/>
  <c r="K77" i="1"/>
  <c r="K25" i="1"/>
  <c r="K93" i="1"/>
  <c r="K58" i="1"/>
  <c r="K68" i="1"/>
  <c r="K37" i="1"/>
  <c r="K45" i="1"/>
  <c r="K123" i="1"/>
  <c r="K106" i="1"/>
  <c r="K84" i="1"/>
  <c r="K147" i="1"/>
  <c r="K134" i="1"/>
  <c r="K35" i="1"/>
  <c r="K9" i="1"/>
  <c r="K6" i="1"/>
  <c r="K90" i="1"/>
  <c r="K62" i="1"/>
  <c r="K44" i="1"/>
  <c r="K87" i="1"/>
  <c r="K133" i="1"/>
  <c r="K47" i="1"/>
  <c r="K149" i="1"/>
  <c r="K101" i="1"/>
  <c r="K131" i="1"/>
  <c r="K17" i="1"/>
  <c r="K115" i="1"/>
  <c r="K21" i="1"/>
  <c r="K61" i="1"/>
  <c r="K22" i="1"/>
  <c r="K20" i="1"/>
  <c r="K54" i="1"/>
  <c r="K19" i="1"/>
  <c r="K70" i="1"/>
  <c r="K71" i="1"/>
  <c r="K80" i="1"/>
  <c r="K104" i="1"/>
  <c r="K117" i="1"/>
  <c r="K148" i="1"/>
  <c r="K119" i="1"/>
  <c r="K103" i="1"/>
  <c r="K120" i="1"/>
  <c r="K105" i="1"/>
  <c r="K128" i="1"/>
  <c r="K86" i="1"/>
  <c r="K66" i="1"/>
  <c r="K59" i="1"/>
  <c r="K42" i="1"/>
  <c r="K41" i="1"/>
  <c r="K49" i="1"/>
  <c r="K60" i="1"/>
  <c r="K125" i="1"/>
  <c r="K108" i="1"/>
  <c r="K64" i="1"/>
  <c r="K146" i="1"/>
  <c r="K151" i="1"/>
  <c r="K67" i="1"/>
  <c r="K43" i="1"/>
  <c r="K51" i="1"/>
  <c r="K24" i="1"/>
  <c r="K107" i="1"/>
  <c r="K32" i="1"/>
  <c r="K63" i="1"/>
  <c r="K122" i="1"/>
  <c r="K30" i="1"/>
  <c r="K18" i="1"/>
  <c r="K27" i="1"/>
  <c r="K83" i="1"/>
  <c r="K29" i="1"/>
  <c r="K78" i="1"/>
  <c r="K109" i="1"/>
  <c r="K118" i="1"/>
  <c r="K110" i="1"/>
  <c r="K132" i="1"/>
  <c r="K140" i="1"/>
  <c r="K142" i="1"/>
  <c r="K102" i="1"/>
  <c r="K55" i="1"/>
  <c r="K88" i="1"/>
  <c r="K95" i="1"/>
  <c r="K116" i="1"/>
  <c r="K39" i="1"/>
  <c r="K26" i="1"/>
  <c r="K8" i="1"/>
  <c r="K40" i="1"/>
  <c r="K52" i="1"/>
  <c r="K121" i="1"/>
  <c r="K127" i="1"/>
  <c r="K99" i="1"/>
  <c r="K3" i="1"/>
  <c r="K50" i="1"/>
  <c r="K97" i="1"/>
  <c r="K135" i="1"/>
  <c r="K46" i="1"/>
  <c r="K57" i="1"/>
  <c r="K72" i="1"/>
  <c r="K113" i="1"/>
  <c r="K96" i="1"/>
  <c r="K85" i="1"/>
  <c r="K28" i="1"/>
  <c r="K15" i="1"/>
  <c r="K139" i="1"/>
  <c r="K111" i="1"/>
  <c r="K112" i="1"/>
  <c r="K53" i="1"/>
  <c r="K38" i="1"/>
  <c r="K129" i="1"/>
  <c r="K138" i="1"/>
  <c r="K33" i="1"/>
  <c r="K82" i="1"/>
  <c r="K143" i="1"/>
  <c r="K141" i="1"/>
  <c r="K73" i="1"/>
  <c r="K14" i="1"/>
  <c r="K10" i="1"/>
  <c r="K23" i="1"/>
  <c r="K11" i="1"/>
  <c r="K13" i="1"/>
  <c r="K152" i="1"/>
  <c r="K114" i="1"/>
  <c r="K48" i="1"/>
  <c r="K91" i="1"/>
  <c r="K76" i="1"/>
  <c r="K65" i="1"/>
  <c r="K94" i="1"/>
  <c r="K89" i="1"/>
  <c r="G7" i="1"/>
  <c r="G12" i="1"/>
  <c r="G34" i="1"/>
  <c r="G69" i="1"/>
  <c r="G75" i="1"/>
  <c r="G81" i="1"/>
  <c r="G137" i="1"/>
  <c r="G5" i="1"/>
  <c r="G124" i="1"/>
  <c r="G92" i="1"/>
  <c r="G145" i="1"/>
  <c r="G36" i="1"/>
  <c r="G98" i="1"/>
  <c r="G100" i="1"/>
  <c r="G136" i="1"/>
  <c r="G144" i="1"/>
  <c r="G16" i="1"/>
  <c r="G74" i="1"/>
  <c r="G79" i="1"/>
  <c r="G4" i="1"/>
  <c r="G77" i="1"/>
  <c r="G25" i="1"/>
  <c r="G93" i="1"/>
  <c r="G58" i="1"/>
  <c r="G68" i="1"/>
  <c r="G37" i="1"/>
  <c r="G45" i="1"/>
  <c r="G123" i="1"/>
  <c r="G106" i="1"/>
  <c r="G84" i="1"/>
  <c r="G147" i="1"/>
  <c r="G134" i="1"/>
  <c r="G35" i="1"/>
  <c r="G9" i="1"/>
  <c r="G6" i="1"/>
  <c r="G90" i="1"/>
  <c r="G62" i="1"/>
  <c r="G44" i="1"/>
  <c r="G87" i="1"/>
  <c r="G133" i="1"/>
  <c r="G47" i="1"/>
  <c r="G149" i="1"/>
  <c r="G101" i="1"/>
  <c r="G131" i="1"/>
  <c r="G17" i="1"/>
  <c r="G115" i="1"/>
  <c r="G21" i="1"/>
  <c r="G61" i="1"/>
  <c r="G22" i="1"/>
  <c r="G20" i="1"/>
  <c r="G54" i="1"/>
  <c r="G19" i="1"/>
  <c r="G70" i="1"/>
  <c r="G71" i="1"/>
  <c r="G80" i="1"/>
  <c r="G104" i="1"/>
  <c r="G117" i="1"/>
  <c r="G148" i="1"/>
  <c r="G119" i="1"/>
  <c r="G103" i="1"/>
  <c r="G120" i="1"/>
  <c r="G105" i="1"/>
  <c r="G128" i="1"/>
  <c r="G86" i="1"/>
  <c r="G66" i="1"/>
  <c r="G59" i="1"/>
  <c r="G42" i="1"/>
  <c r="G41" i="1"/>
  <c r="G49" i="1"/>
  <c r="G60" i="1"/>
  <c r="G125" i="1"/>
  <c r="G108" i="1"/>
  <c r="G64" i="1"/>
  <c r="G146" i="1"/>
  <c r="G151" i="1"/>
  <c r="G67" i="1"/>
  <c r="G43" i="1"/>
  <c r="G51" i="1"/>
  <c r="G24" i="1"/>
  <c r="G107" i="1"/>
  <c r="G32" i="1"/>
  <c r="G63" i="1"/>
  <c r="G122" i="1"/>
  <c r="G30" i="1"/>
  <c r="G18" i="1"/>
  <c r="G27" i="1"/>
  <c r="G83" i="1"/>
  <c r="G29" i="1"/>
  <c r="G78" i="1"/>
  <c r="G109" i="1"/>
  <c r="G118" i="1"/>
  <c r="G110" i="1"/>
  <c r="G132" i="1"/>
  <c r="G140" i="1"/>
  <c r="G142" i="1"/>
  <c r="G102" i="1"/>
  <c r="G55" i="1"/>
  <c r="G88" i="1"/>
  <c r="G95" i="1"/>
  <c r="G116" i="1"/>
  <c r="G39" i="1"/>
  <c r="G26" i="1"/>
  <c r="G8" i="1"/>
  <c r="G40" i="1"/>
  <c r="G52" i="1"/>
  <c r="G121" i="1"/>
  <c r="G127" i="1"/>
  <c r="G99" i="1"/>
  <c r="G3" i="1"/>
  <c r="G50" i="1"/>
  <c r="G97" i="1"/>
  <c r="G135" i="1"/>
  <c r="G46" i="1"/>
  <c r="G57" i="1"/>
  <c r="G72" i="1"/>
  <c r="G113" i="1"/>
  <c r="G96" i="1"/>
  <c r="G85" i="1"/>
  <c r="G28" i="1"/>
  <c r="G15" i="1"/>
  <c r="G139" i="1"/>
  <c r="G111" i="1"/>
  <c r="G112" i="1"/>
  <c r="G53" i="1"/>
  <c r="G38" i="1"/>
  <c r="G129" i="1"/>
  <c r="G138" i="1"/>
  <c r="G33" i="1"/>
  <c r="G82" i="1"/>
  <c r="G143" i="1"/>
  <c r="G141" i="1"/>
  <c r="G73" i="1"/>
  <c r="G14" i="1"/>
  <c r="G10" i="1"/>
  <c r="G23" i="1"/>
  <c r="G11" i="1"/>
  <c r="G13" i="1"/>
  <c r="G152" i="1"/>
  <c r="G114" i="1"/>
  <c r="G48" i="1"/>
  <c r="G91" i="1"/>
  <c r="G76" i="1"/>
  <c r="G65" i="1"/>
  <c r="G94" i="1"/>
  <c r="G89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E58E099-5AE2-4E59-8D35-8B48296170A3}" keepAlive="1" name="Query - NUMERI" description="Connessione alla query 'NUMERI' nella cartella di lavoro." type="5" refreshedVersion="8" background="1" saveData="1">
    <dbPr connection="Provider=Microsoft.Mashup.OleDb.1;Data Source=$Workbook$;Location=NUMERI;Extended Properties=&quot;&quot;" command="SELECT * FROM [NUMERI]"/>
  </connection>
</connections>
</file>

<file path=xl/sharedStrings.xml><?xml version="1.0" encoding="utf-8"?>
<sst xmlns="http://schemas.openxmlformats.org/spreadsheetml/2006/main" count="1108" uniqueCount="529">
  <si>
    <t>IMPORTANTE: SCRIVERE E CANCELLARE SOLO SULLE CELLE GRIGIE, NON TOCCARE LE ALTRE!!!</t>
  </si>
  <si>
    <t>test ideato da</t>
  </si>
  <si>
    <t>https://claudiasorcini.com/</t>
  </si>
  <si>
    <t>ordine random</t>
  </si>
  <si>
    <t>item</t>
  </si>
  <si>
    <t>Formula</t>
  </si>
  <si>
    <t>Nome Tradizionale</t>
  </si>
  <si>
    <t>CHECK</t>
  </si>
  <si>
    <t>scopri Nome Tradizionale?</t>
  </si>
  <si>
    <t>Nome IUPAC</t>
  </si>
  <si>
    <t>scopri Nome IUPAC?</t>
  </si>
  <si>
    <t>Nome Stock</t>
  </si>
  <si>
    <t>n.o. elemento centrale</t>
  </si>
  <si>
    <t>Categoria</t>
  </si>
  <si>
    <t>Sottocategoria</t>
  </si>
  <si>
    <t>Note</t>
  </si>
  <si>
    <t>no</t>
  </si>
  <si>
    <t>sì</t>
  </si>
  <si>
    <t>Cl₂O₇</t>
  </si>
  <si>
    <t>Anidride perclorica</t>
  </si>
  <si>
    <t>Eptaossido di dicloro</t>
  </si>
  <si>
    <t>Ossido di cloro (VII)</t>
  </si>
  <si>
    <t>1.OSSIDI</t>
  </si>
  <si>
    <t>OSSIDI ACIDI (ANIDRIDI)</t>
  </si>
  <si>
    <t>Cl₂O₅</t>
  </si>
  <si>
    <t>Anidride clorica</t>
  </si>
  <si>
    <t>Pentossido di dicloro</t>
  </si>
  <si>
    <t>Ossido di cloro (V)</t>
  </si>
  <si>
    <t>Cl₂O₃</t>
  </si>
  <si>
    <t>Anidride clorosa</t>
  </si>
  <si>
    <t>Triossido di dicloro</t>
  </si>
  <si>
    <t>Ossido di cloro (III)</t>
  </si>
  <si>
    <t>Cl₂O</t>
  </si>
  <si>
    <t>Anidride ipoclorosa</t>
  </si>
  <si>
    <t>Monossido di dicloro</t>
  </si>
  <si>
    <t>Ossido di cloro (I)</t>
  </si>
  <si>
    <t>HClO₄</t>
  </si>
  <si>
    <t>Acido perclorico</t>
  </si>
  <si>
    <t>Acido tetraossosclorico(VII)</t>
  </si>
  <si>
    <t>6. ACIDI OSSIGENATI</t>
  </si>
  <si>
    <t>Gruppo 17</t>
  </si>
  <si>
    <t>HClO₃</t>
  </si>
  <si>
    <t>Acido clorico</t>
  </si>
  <si>
    <t>Acido triossoclorico(V)</t>
  </si>
  <si>
    <t>HClO₂</t>
  </si>
  <si>
    <t>Acido cloroso</t>
  </si>
  <si>
    <t>Acido diossoclorico(III)</t>
  </si>
  <si>
    <t>HClO</t>
  </si>
  <si>
    <t>Acido ipocloroso</t>
  </si>
  <si>
    <t>Acido ossoclorico(I)</t>
  </si>
  <si>
    <r>
      <t>Mn₂O</t>
    </r>
    <r>
      <rPr>
        <vertAlign val="subscript"/>
        <sz val="11"/>
        <color rgb="FF000000"/>
        <rFont val="Aptos Narrow"/>
        <family val="2"/>
      </rPr>
      <t>7</t>
    </r>
  </si>
  <si>
    <t>Anidride permanganica</t>
  </si>
  <si>
    <t>Eptaossido di dimanganese  (VII)</t>
  </si>
  <si>
    <t>Ossido di dimanganese (VII)</t>
  </si>
  <si>
    <t xml:space="preserve"> + 7</t>
  </si>
  <si>
    <t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t>
  </si>
  <si>
    <t>MnO₃</t>
  </si>
  <si>
    <t>Anidride manganica</t>
  </si>
  <si>
    <t>Triossido di manganese</t>
  </si>
  <si>
    <t>Ossido di manganese (VI)</t>
  </si>
  <si>
    <t xml:space="preserve"> + 6</t>
  </si>
  <si>
    <r>
      <t>MnO</t>
    </r>
    <r>
      <rPr>
        <vertAlign val="subscript"/>
        <sz val="11"/>
        <color rgb="FF000000"/>
        <rFont val="Aptos Narrow"/>
        <family val="2"/>
      </rPr>
      <t>2</t>
    </r>
  </si>
  <si>
    <t>Anidride manganosa</t>
  </si>
  <si>
    <t>Diossido di manganese</t>
  </si>
  <si>
    <t>Ossido di manganese (IV)</t>
  </si>
  <si>
    <t xml:space="preserve"> + 4</t>
  </si>
  <si>
    <t>Mn₂O₃</t>
  </si>
  <si>
    <t>Ossido manganico</t>
  </si>
  <si>
    <t>Triossido di dimanganese</t>
  </si>
  <si>
    <t>Ossido di manganese (III)</t>
  </si>
  <si>
    <t xml:space="preserve"> + 3</t>
  </si>
  <si>
    <t>OSSIDI BASICI</t>
  </si>
  <si>
    <t>MnO</t>
  </si>
  <si>
    <t>Ossido manganoso</t>
  </si>
  <si>
    <t>Ossido di manganese</t>
  </si>
  <si>
    <t>Ossido di manganese (II)</t>
  </si>
  <si>
    <t xml:space="preserve"> + 2</t>
  </si>
  <si>
    <r>
      <t>CrO</t>
    </r>
    <r>
      <rPr>
        <vertAlign val="subscript"/>
        <sz val="11"/>
        <color rgb="FF000000"/>
        <rFont val="Aptos Narrow"/>
        <family val="2"/>
      </rPr>
      <t>3</t>
    </r>
  </si>
  <si>
    <t>Anidride cromica</t>
  </si>
  <si>
    <t>Triossido di cromo</t>
  </si>
  <si>
    <t>Ossido di cromo (VI)</t>
  </si>
  <si>
    <t>il cromo è un metallo di transizione, a numeri di ossidazione bassi (come +2, +3) si comporta da metallo, formando ossidi basici (es. CrO, Cr₂O₃), mentre a numeri di ossidazione elevati (come +6) si comporta da non metallo, formando ossidi acidi (anidridi) (es. CrO₃, l'anidride cromica)</t>
  </si>
  <si>
    <t>CrO</t>
  </si>
  <si>
    <t>Ossido cromoso</t>
  </si>
  <si>
    <t>Ossido di cromo</t>
  </si>
  <si>
    <t>Ossido di cromo (II)</t>
  </si>
  <si>
    <r>
      <t>Cr₂O</t>
    </r>
    <r>
      <rPr>
        <vertAlign val="subscript"/>
        <sz val="11"/>
        <color rgb="FF000000"/>
        <rFont val="Aptos Narrow"/>
        <family val="2"/>
      </rPr>
      <t>3</t>
    </r>
  </si>
  <si>
    <t>Ossido cromico</t>
  </si>
  <si>
    <t>Triossido di dicromo</t>
  </si>
  <si>
    <t>Ossido di cromo (III)</t>
  </si>
  <si>
    <t>CuO</t>
  </si>
  <si>
    <t>Ossido rameico</t>
  </si>
  <si>
    <t>Ossido di rame</t>
  </si>
  <si>
    <t>Ossido di rame(II)</t>
  </si>
  <si>
    <t>Cu₂O</t>
  </si>
  <si>
    <t>Ossido rameoso</t>
  </si>
  <si>
    <t>Ossido di dirame</t>
  </si>
  <si>
    <t>Ossido di rame(I)</t>
  </si>
  <si>
    <t>Cu(OH)₂</t>
  </si>
  <si>
    <t>Idrossido rameico</t>
  </si>
  <si>
    <t>Idrossido di rame</t>
  </si>
  <si>
    <t>Idrossido di rame(II)</t>
  </si>
  <si>
    <t>5. IDROSSIDI</t>
  </si>
  <si>
    <t>CuCl</t>
  </si>
  <si>
    <t>Cloruro rameoso</t>
  </si>
  <si>
    <t>Cloruro di rame</t>
  </si>
  <si>
    <t>Cloruro di rame (I)</t>
  </si>
  <si>
    <t>4. SALI BINARI</t>
  </si>
  <si>
    <t>CuCl₂</t>
  </si>
  <si>
    <t>Cloruro rameico</t>
  </si>
  <si>
    <t>Dicloruro di rame</t>
  </si>
  <si>
    <t>Cloruro di rame (II)</t>
  </si>
  <si>
    <t>PbO₂</t>
  </si>
  <si>
    <t>Ossido piombico</t>
  </si>
  <si>
    <t>Diossido di piombo</t>
  </si>
  <si>
    <t>Ossido di piombo(IV)</t>
  </si>
  <si>
    <t>PbO</t>
  </si>
  <si>
    <t>Ossido piomboso</t>
  </si>
  <si>
    <t>Ossido di piombo</t>
  </si>
  <si>
    <t>Ossido di piombo(II)</t>
  </si>
  <si>
    <t>Pb(OH)₂</t>
  </si>
  <si>
    <t>Idrossido piomboso</t>
  </si>
  <si>
    <t>Idrossido di piombo</t>
  </si>
  <si>
    <t>Idrossido di piombo(II)</t>
  </si>
  <si>
    <t>Al₂O₃</t>
  </si>
  <si>
    <t>Allumina</t>
  </si>
  <si>
    <t>Triossido di dialluminio</t>
  </si>
  <si>
    <t>ossido di alluminio (III)</t>
  </si>
  <si>
    <t>CO</t>
  </si>
  <si>
    <t>Ossido di carbonio</t>
  </si>
  <si>
    <t>Monossido di carbonio</t>
  </si>
  <si>
    <t>Ossido di carbonio(II)</t>
  </si>
  <si>
    <t>CO₂</t>
  </si>
  <si>
    <t>Anidride carbonica</t>
  </si>
  <si>
    <t>Diossido di carbonio</t>
  </si>
  <si>
    <t>Ossido di carbonio(IV)</t>
  </si>
  <si>
    <t>Fe₂O₃</t>
  </si>
  <si>
    <t>Ossido ferrico</t>
  </si>
  <si>
    <t>Triossido di diferro</t>
  </si>
  <si>
    <t>Ossido di ferro(III)</t>
  </si>
  <si>
    <t>Fe₃O₄</t>
  </si>
  <si>
    <t xml:space="preserve">Ossido ferroso ferrico </t>
  </si>
  <si>
    <t>Tetrossido di triferro</t>
  </si>
  <si>
    <t>-</t>
  </si>
  <si>
    <t xml:space="preserve"> 2/3</t>
  </si>
  <si>
    <t>FeO</t>
  </si>
  <si>
    <t>Ossido ferroso</t>
  </si>
  <si>
    <t>Ossido di ferro</t>
  </si>
  <si>
    <t>Ossido di ferro(II)</t>
  </si>
  <si>
    <t>H₂O</t>
  </si>
  <si>
    <t>Acqua o ossidano</t>
  </si>
  <si>
    <t>Ossido di diidrogeno</t>
  </si>
  <si>
    <t>Ossido di idrogeno(II)</t>
  </si>
  <si>
    <t>−2</t>
  </si>
  <si>
    <t>N₂O</t>
  </si>
  <si>
    <t>Protossido di azoto</t>
  </si>
  <si>
    <t>Ossido di diazoto</t>
  </si>
  <si>
    <t>Ossido di azoto(I)</t>
  </si>
  <si>
    <t>NO</t>
  </si>
  <si>
    <t>Ossido di azoto</t>
  </si>
  <si>
    <t>Monossido di azoto</t>
  </si>
  <si>
    <t>Ossido di azoto(II)</t>
  </si>
  <si>
    <t>NO₂</t>
  </si>
  <si>
    <t>ipoazotide</t>
  </si>
  <si>
    <t>Diossido di azoto</t>
  </si>
  <si>
    <t>Ossido di azoto(IV)</t>
  </si>
  <si>
    <t>Il diossido di azoto (noto anche come ipoazotide, specie se in forma dimera, N2O4)</t>
  </si>
  <si>
    <t>P₂O₅</t>
  </si>
  <si>
    <t>Anidride fosforica</t>
  </si>
  <si>
    <t>Pentossido di difosforo</t>
  </si>
  <si>
    <t>Ossido di fosforo(V)</t>
  </si>
  <si>
    <t>SO₂</t>
  </si>
  <si>
    <t>Anidride solforosa</t>
  </si>
  <si>
    <t>Diossido di zolfo</t>
  </si>
  <si>
    <t>Ossido di zolfo(IV)</t>
  </si>
  <si>
    <t>SO₃</t>
  </si>
  <si>
    <t>Anidride solforica</t>
  </si>
  <si>
    <t>Triossido di zolfo</t>
  </si>
  <si>
    <t>Ossido di zolfo(VI)</t>
  </si>
  <si>
    <t>ZnO</t>
  </si>
  <si>
    <t>Ossido di zinco</t>
  </si>
  <si>
    <t>CaO</t>
  </si>
  <si>
    <t>Ossido di calcio</t>
  </si>
  <si>
    <t>Ossido di calcio (II)</t>
  </si>
  <si>
    <t>Na₂O</t>
  </si>
  <si>
    <t>Ossido di sodio</t>
  </si>
  <si>
    <t>Ossido di disodio</t>
  </si>
  <si>
    <t>Ossido di sodio (I)</t>
  </si>
  <si>
    <t>MgO</t>
  </si>
  <si>
    <t>Ossido di magnesio</t>
  </si>
  <si>
    <t>Ossido di magnesio (II)</t>
  </si>
  <si>
    <t>HF</t>
  </si>
  <si>
    <t>Acido fluoridrico</t>
  </si>
  <si>
    <t>Fluoruro di idrogeno</t>
  </si>
  <si>
    <t>−1</t>
  </si>
  <si>
    <t>3. ACIDI BINARI</t>
  </si>
  <si>
    <t>HCl</t>
  </si>
  <si>
    <t>Acido cloridrico</t>
  </si>
  <si>
    <t>Cloruro di idrogeno</t>
  </si>
  <si>
    <t>HI</t>
  </si>
  <si>
    <t>Acido iodidrico</t>
  </si>
  <si>
    <t>Ioduro di idrogeno</t>
  </si>
  <si>
    <t>H₂S</t>
  </si>
  <si>
    <t>Acido solfidrico</t>
  </si>
  <si>
    <t>Solfuro di diidrogeno</t>
  </si>
  <si>
    <t>HBr</t>
  </si>
  <si>
    <t>Acido bromidrico</t>
  </si>
  <si>
    <t>Bromuro di idrogeno</t>
  </si>
  <si>
    <t>H₂CO₃</t>
  </si>
  <si>
    <t>Acido carbonico</t>
  </si>
  <si>
    <t>Acido carbonico (IV)</t>
  </si>
  <si>
    <t>da anidride carbonica - Gruppo 14</t>
  </si>
  <si>
    <t>H₂SO₄</t>
  </si>
  <si>
    <t>Acido solforico</t>
  </si>
  <si>
    <t>Acido solforico(VI)</t>
  </si>
  <si>
    <t>Gruppo 16</t>
  </si>
  <si>
    <t>H₂SO₃</t>
  </si>
  <si>
    <t>Acido solforoso</t>
  </si>
  <si>
    <t>Acido solforico(IV)</t>
  </si>
  <si>
    <t>H₃PO₄</t>
  </si>
  <si>
    <t>Acido fosforico</t>
  </si>
  <si>
    <t>Acido fosforico(V)</t>
  </si>
  <si>
    <t>H₃PO₃</t>
  </si>
  <si>
    <t>Acido fosforoso</t>
  </si>
  <si>
    <t>Acido fosforico(III)</t>
  </si>
  <si>
    <t>HNO₃</t>
  </si>
  <si>
    <t>Acido nitrico</t>
  </si>
  <si>
    <t>Acido triossonitrico (IV)</t>
  </si>
  <si>
    <t>Acido nitrico(V)</t>
  </si>
  <si>
    <t>Gruppo 15 - nella nomenclatura IUPAC  - a differenza delle anidridi - si indica la valenza anche nella IUPAC</t>
  </si>
  <si>
    <t>HNO₂</t>
  </si>
  <si>
    <t>Acido nitroso</t>
  </si>
  <si>
    <t>Acido diossonitrico (III)</t>
  </si>
  <si>
    <t>Acido nitrico(III)</t>
  </si>
  <si>
    <t>Ca(OH)₂</t>
  </si>
  <si>
    <t>Calce spenta</t>
  </si>
  <si>
    <t>Diidrossido di calcio</t>
  </si>
  <si>
    <t>idrossido di calcio (II)</t>
  </si>
  <si>
    <t>Fe(OH)₃</t>
  </si>
  <si>
    <t>Idrossido ferrico</t>
  </si>
  <si>
    <t>Triidrossido di ferro</t>
  </si>
  <si>
    <t>Idrossido di ferro (III)</t>
  </si>
  <si>
    <t>Fe(OH)₂</t>
  </si>
  <si>
    <t>Idrossido ferroso</t>
  </si>
  <si>
    <t>Diidrossido di ferro</t>
  </si>
  <si>
    <t>Idrossido di ferro(II)</t>
  </si>
  <si>
    <r>
      <t>Mn(OH)</t>
    </r>
    <r>
      <rPr>
        <vertAlign val="subscript"/>
        <sz val="11"/>
        <color rgb="FF000000"/>
        <rFont val="Aptos Narrow"/>
        <family val="2"/>
      </rPr>
      <t>3</t>
    </r>
  </si>
  <si>
    <t>Idrossido manganico</t>
  </si>
  <si>
    <t>Triidrossido di manganese</t>
  </si>
  <si>
    <t>Idrossido di manganese (III)</t>
  </si>
  <si>
    <t>il manganese è un metallo di transizione (blocco d)  che può assumere diversi stati di ossidazione: nei più bassi tendere a comportarsi come un metallo, formando ossidi basici, nei più alti come un non metallo, formando ossidi acidi</t>
  </si>
  <si>
    <r>
      <t>Mn(OH)</t>
    </r>
    <r>
      <rPr>
        <vertAlign val="subscript"/>
        <sz val="11"/>
        <color rgb="FF000000"/>
        <rFont val="Aptos Narrow"/>
        <family val="2"/>
      </rPr>
      <t>2</t>
    </r>
  </si>
  <si>
    <t>Idrossido manganoso</t>
  </si>
  <si>
    <t>Diidrossido di manganese</t>
  </si>
  <si>
    <t>Idrossido di manganese (II)</t>
  </si>
  <si>
    <t>Al(OH)₃</t>
  </si>
  <si>
    <t>Idrossido di alluminio</t>
  </si>
  <si>
    <t>Triidrossido di alluminio</t>
  </si>
  <si>
    <t>Idrossido di alluminio (III)</t>
  </si>
  <si>
    <t>KOH</t>
  </si>
  <si>
    <t>Potassa caustica</t>
  </si>
  <si>
    <t>Idrossido di potassio</t>
  </si>
  <si>
    <t>Idrossido di potassio (I)</t>
  </si>
  <si>
    <t xml:space="preserve"> + 1</t>
  </si>
  <si>
    <t>Il potassio ha numero di ossidazione fisso +1, quindi l’indicazione (I) nella nomenclatura Stock è corretta ma non indispensabile.</t>
  </si>
  <si>
    <t>Mg(OH)₂</t>
  </si>
  <si>
    <t>Latte di magnesia</t>
  </si>
  <si>
    <t>Idrossido di magnesio</t>
  </si>
  <si>
    <t>NaOH</t>
  </si>
  <si>
    <t>Soda caustica</t>
  </si>
  <si>
    <t>Idrossido di sodio</t>
  </si>
  <si>
    <t>AgI</t>
  </si>
  <si>
    <t>Ioduro di argento</t>
  </si>
  <si>
    <t>Al₂S₃</t>
  </si>
  <si>
    <t>Solfuro di alluminio</t>
  </si>
  <si>
    <t>CaS</t>
  </si>
  <si>
    <t>Solfuro di calcio</t>
  </si>
  <si>
    <t>FeCl₂</t>
  </si>
  <si>
    <t>Cloruro ferroso</t>
  </si>
  <si>
    <t>Dicloruro di ferro</t>
  </si>
  <si>
    <t>Cloruro di ferro(II)</t>
  </si>
  <si>
    <t>FeCl₃</t>
  </si>
  <si>
    <t>Cloruro ferrico</t>
  </si>
  <si>
    <t>Tricloruro di ferro</t>
  </si>
  <si>
    <t>Cloruro di ferro(III)</t>
  </si>
  <si>
    <t>KBr</t>
  </si>
  <si>
    <t>Bromuro di potassio</t>
  </si>
  <si>
    <t>NaCl</t>
  </si>
  <si>
    <t>Cloruro di sodio</t>
  </si>
  <si>
    <t>CaCl₂</t>
  </si>
  <si>
    <t>Cloruro di calcio</t>
  </si>
  <si>
    <t>Dicloruro di calcio</t>
  </si>
  <si>
    <t>Na₂SO₄</t>
  </si>
  <si>
    <t>Solfato di sodio</t>
  </si>
  <si>
    <t>Solfato di disodio</t>
  </si>
  <si>
    <t>7. SALI OSSIGENATI</t>
  </si>
  <si>
    <t>CaCO₃</t>
  </si>
  <si>
    <t>Carbonato di calcio</t>
  </si>
  <si>
    <t>triossocarbonato(IV) di calcio</t>
  </si>
  <si>
    <t>carbonato(IV) di calcio</t>
  </si>
  <si>
    <t>KNO₃</t>
  </si>
  <si>
    <t>Nitrato di potassio</t>
  </si>
  <si>
    <t>Triossonitrato (V) di potassio</t>
  </si>
  <si>
    <t>NaNO₃</t>
  </si>
  <si>
    <t>Nitrato di sodio</t>
  </si>
  <si>
    <t>K₂SO₄</t>
  </si>
  <si>
    <t>Solfato di potassio</t>
  </si>
  <si>
    <t>Tetraossosolfato (VI) di dipotassio</t>
  </si>
  <si>
    <t>FePO₄</t>
  </si>
  <si>
    <t>Fosfato ferrico</t>
  </si>
  <si>
    <t>Fosfato di ferro</t>
  </si>
  <si>
    <t>Fosfato di ferro(III)</t>
  </si>
  <si>
    <t>Fe₂(SO₄)₃</t>
  </si>
  <si>
    <t>Solfato ferrico</t>
  </si>
  <si>
    <t>Trisolfato di ferro</t>
  </si>
  <si>
    <t>Solfato di ferro(III)</t>
  </si>
  <si>
    <t>FeSO₄</t>
  </si>
  <si>
    <t>Solfato ferroso</t>
  </si>
  <si>
    <t>Solfato di ferro</t>
  </si>
  <si>
    <t>Solfato di ferro(II)</t>
  </si>
  <si>
    <t>K₂SO₃</t>
  </si>
  <si>
    <t>Solfito di potassio</t>
  </si>
  <si>
    <t>Triossosolfato (IV) di dipotassio</t>
  </si>
  <si>
    <t>Na₂CO₃</t>
  </si>
  <si>
    <t>Carbonato di sodio</t>
  </si>
  <si>
    <t>Trioxocarbonato di disodio</t>
  </si>
  <si>
    <t>Carbonato(IV) di disodio</t>
  </si>
  <si>
    <t>NaNO₂</t>
  </si>
  <si>
    <t>Nitrito di sodio</t>
  </si>
  <si>
    <t>Deossinitrato (III) di sodio</t>
  </si>
  <si>
    <r>
      <t>HMnO</t>
    </r>
    <r>
      <rPr>
        <vertAlign val="subscript"/>
        <sz val="11"/>
        <color rgb="FF000000"/>
        <rFont val="Aptos Narrow"/>
        <family val="2"/>
      </rPr>
      <t>4</t>
    </r>
  </si>
  <si>
    <t>Acido permanganico</t>
  </si>
  <si>
    <t>Acido tetraossomanganico (VII)</t>
  </si>
  <si>
    <t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 - Gruppo 7</t>
  </si>
  <si>
    <r>
      <t>H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MnO</t>
    </r>
    <r>
      <rPr>
        <vertAlign val="subscript"/>
        <sz val="11"/>
        <color rgb="FF000000"/>
        <rFont val="Aptos Narrow"/>
        <family val="2"/>
      </rPr>
      <t>4</t>
    </r>
  </si>
  <si>
    <t>Acido manganico</t>
  </si>
  <si>
    <t>Acido tetraossomanganico (VI)</t>
  </si>
  <si>
    <r>
      <t>H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MnO</t>
    </r>
    <r>
      <rPr>
        <vertAlign val="subscript"/>
        <sz val="11"/>
        <color rgb="FF000000"/>
        <rFont val="Aptos Narrow"/>
        <family val="2"/>
      </rPr>
      <t>3</t>
    </r>
  </si>
  <si>
    <t>Acido manganoso</t>
  </si>
  <si>
    <t>Acido triossomanganico (IV)</t>
  </si>
  <si>
    <t>NaH</t>
  </si>
  <si>
    <t>Idruro di sodio</t>
  </si>
  <si>
    <t>2. IDRURI</t>
  </si>
  <si>
    <r>
      <t>CaH</t>
    </r>
    <r>
      <rPr>
        <vertAlign val="subscript"/>
        <sz val="11"/>
        <color rgb="FF000000"/>
        <rFont val="Aptos Narrow"/>
        <family val="2"/>
        <scheme val="minor"/>
      </rPr>
      <t>2</t>
    </r>
  </si>
  <si>
    <t>Idruro di calcio</t>
  </si>
  <si>
    <r>
      <t>CH</t>
    </r>
    <r>
      <rPr>
        <vertAlign val="subscript"/>
        <sz val="11"/>
        <color rgb="FF000000"/>
        <rFont val="Aptos Narrow"/>
        <family val="2"/>
        <scheme val="minor"/>
      </rPr>
      <t>4</t>
    </r>
  </si>
  <si>
    <t>Metano</t>
  </si>
  <si>
    <t>Carburo di idrogeno</t>
  </si>
  <si>
    <r>
      <t>NH</t>
    </r>
    <r>
      <rPr>
        <vertAlign val="subscript"/>
        <sz val="11"/>
        <color rgb="FF000000"/>
        <rFont val="Aptos Narrow"/>
        <family val="2"/>
        <scheme val="minor"/>
      </rPr>
      <t>3</t>
    </r>
  </si>
  <si>
    <t>Ammoniaca</t>
  </si>
  <si>
    <t>Nitruro di idrogeno</t>
  </si>
  <si>
    <r>
      <t>PH</t>
    </r>
    <r>
      <rPr>
        <vertAlign val="subscript"/>
        <sz val="11"/>
        <color rgb="FF000000"/>
        <rFont val="Aptos Narrow"/>
        <family val="2"/>
        <scheme val="minor"/>
      </rPr>
      <t>3</t>
    </r>
  </si>
  <si>
    <t>Fosfina</t>
  </si>
  <si>
    <t>Fosfuro di idrogeno</t>
  </si>
  <si>
    <r>
      <t>Ag</t>
    </r>
    <r>
      <rPr>
        <vertAlign val="sub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family val="2"/>
        <scheme val="minor"/>
      </rPr>
      <t>O</t>
    </r>
  </si>
  <si>
    <t>Ossido di argento</t>
  </si>
  <si>
    <t>Ossido di diargento</t>
  </si>
  <si>
    <t>Ossido di argento (I)</t>
  </si>
  <si>
    <r>
      <t>B</t>
    </r>
    <r>
      <rPr>
        <vertAlign val="sub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scheme val="minor"/>
      </rPr>
      <t>O</t>
    </r>
    <r>
      <rPr>
        <vertAlign val="subscript"/>
        <sz val="11"/>
        <color rgb="FF000000"/>
        <rFont val="Aptos Narrow"/>
        <family val="2"/>
        <scheme val="minor"/>
      </rPr>
      <t>3</t>
    </r>
  </si>
  <si>
    <t>Anidride borica</t>
  </si>
  <si>
    <t>Triossido di diboro</t>
  </si>
  <si>
    <r>
      <t>P₂O</t>
    </r>
    <r>
      <rPr>
        <vertAlign val="subscript"/>
        <sz val="11"/>
        <color rgb="FF000000"/>
        <rFont val="Aptos Narrow"/>
        <family val="2"/>
      </rPr>
      <t>3</t>
    </r>
  </si>
  <si>
    <t>Anidride fosforosa</t>
  </si>
  <si>
    <t>Triossido di difosforo</t>
  </si>
  <si>
    <t>Ossido di fosforo(III)</t>
  </si>
  <si>
    <r>
      <t>N</t>
    </r>
    <r>
      <rPr>
        <vertAlign val="sub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family val="2"/>
        <scheme val="minor"/>
      </rPr>
      <t>O</t>
    </r>
    <r>
      <rPr>
        <vertAlign val="subscript"/>
        <sz val="11"/>
        <color rgb="FF000000"/>
        <rFont val="Aptos Narrow"/>
        <family val="2"/>
        <scheme val="minor"/>
      </rPr>
      <t>5</t>
    </r>
  </si>
  <si>
    <t>anidride nitrica</t>
  </si>
  <si>
    <t>pentaossido di diazoto</t>
  </si>
  <si>
    <t>Ossido di azoto(V)</t>
  </si>
  <si>
    <t>OSSIDO ACIDO (ANIDRIDE)</t>
  </si>
  <si>
    <r>
      <t>N</t>
    </r>
    <r>
      <rPr>
        <vertAlign val="subscript"/>
        <sz val="11"/>
        <color rgb="FF000000"/>
        <rFont val="Aptos Narrow"/>
        <family val="2"/>
        <scheme val="minor"/>
      </rPr>
      <t>2</t>
    </r>
    <r>
      <rPr>
        <sz val="11"/>
        <color rgb="FF000000"/>
        <rFont val="Aptos Narrow"/>
        <family val="2"/>
        <scheme val="minor"/>
      </rPr>
      <t>O</t>
    </r>
    <r>
      <rPr>
        <vertAlign val="subscript"/>
        <sz val="11"/>
        <color rgb="FF000000"/>
        <rFont val="Aptos Narrow"/>
        <family val="2"/>
        <scheme val="minor"/>
      </rPr>
      <t>3</t>
    </r>
  </si>
  <si>
    <t>anidride nitrosa</t>
  </si>
  <si>
    <t>triossido di diazoto</t>
  </si>
  <si>
    <t>Ossido di azoto(III)</t>
  </si>
  <si>
    <t>BaBr₂</t>
  </si>
  <si>
    <t>bromuro di bario</t>
  </si>
  <si>
    <t>SnS₂</t>
  </si>
  <si>
    <t>solfuro di stagno</t>
  </si>
  <si>
    <t>disolfuro di stagno</t>
  </si>
  <si>
    <t>solfuro di stagno(IV)</t>
  </si>
  <si>
    <t>Zn₃As₂</t>
  </si>
  <si>
    <t>arseniuro di zinco</t>
  </si>
  <si>
    <t>diarseniuro di trizinco</t>
  </si>
  <si>
    <t>Mg₃P₂</t>
  </si>
  <si>
    <t>fosfuro di magnesio</t>
  </si>
  <si>
    <t>di fosfuro di trimagnesio</t>
  </si>
  <si>
    <t>ZnSe</t>
  </si>
  <si>
    <t>seleniuro di zinco</t>
  </si>
  <si>
    <t>MnI₂</t>
  </si>
  <si>
    <t>ioduro di manganese</t>
  </si>
  <si>
    <t>diioduro di manganese</t>
  </si>
  <si>
    <t>ioduro di manganese(II)</t>
  </si>
  <si>
    <t>PCl₅</t>
  </si>
  <si>
    <t>pentacloruro di fosforo</t>
  </si>
  <si>
    <r>
      <t xml:space="preserve">Alcuni composti (tipo CCl₄, BF₃, PCl₅) non hanno metalli, quindi si usa solo il </t>
    </r>
    <r>
      <rPr>
        <b/>
        <sz val="9"/>
        <color rgb="FF000000"/>
        <rFont val="Aptos Narrow"/>
        <family val="2"/>
        <scheme val="minor"/>
      </rPr>
      <t>prefisso numerico</t>
    </r>
    <r>
      <rPr>
        <sz val="9"/>
        <color rgb="FF000000"/>
        <rFont val="Aptos Narrow"/>
        <family val="2"/>
        <scheme val="minor"/>
      </rPr>
      <t xml:space="preserve"> (tri-, tetra-, penta-) e la radice dell’elemento.</t>
    </r>
  </si>
  <si>
    <t>BF₃</t>
  </si>
  <si>
    <t>trifluoruro di boro</t>
  </si>
  <si>
    <t>ClF₃</t>
  </si>
  <si>
    <t>trifluoruro di cloro</t>
  </si>
  <si>
    <t>CCl₄</t>
  </si>
  <si>
    <t>tetracloruro di carbonio</t>
  </si>
  <si>
    <t>HPO₃</t>
  </si>
  <si>
    <t>Acido Metafosforico</t>
  </si>
  <si>
    <t>acido fosforico (V)</t>
  </si>
  <si>
    <t>da Anidride fosforica P₂O₅ +1H2O</t>
  </si>
  <si>
    <t>H₄P₂O₇</t>
  </si>
  <si>
    <t>Acido Pirofosforico</t>
  </si>
  <si>
    <t>acido difosforico (V)</t>
  </si>
  <si>
    <t>da Anidride fosforica P₂O₅ +2H2O - Gruppo 15</t>
  </si>
  <si>
    <t>Acido Ortofosforico</t>
  </si>
  <si>
    <t>acido fosforico (V) condensato</t>
  </si>
  <si>
    <t>da Anidride fosforica P₂O₅ +3H2O - Gruppo 15</t>
  </si>
  <si>
    <t>LiOH</t>
  </si>
  <si>
    <t>Idrossido di litio</t>
  </si>
  <si>
    <r>
      <t>HBO</t>
    </r>
    <r>
      <rPr>
        <vertAlign val="subscript"/>
        <sz val="11"/>
        <color rgb="FF000000"/>
        <rFont val="Aptos Narrow"/>
        <family val="2"/>
        <scheme val="minor"/>
      </rPr>
      <t>2</t>
    </r>
  </si>
  <si>
    <t>acido borico</t>
  </si>
  <si>
    <r>
      <t>HPO</t>
    </r>
    <r>
      <rPr>
        <vertAlign val="subscript"/>
        <sz val="11"/>
        <color rgb="FF000000"/>
        <rFont val="Aptos Narrow"/>
        <family val="2"/>
        <scheme val="minor"/>
      </rPr>
      <t>2</t>
    </r>
  </si>
  <si>
    <t>Acido Metafosforoso</t>
  </si>
  <si>
    <t>acido fosforoso (III)</t>
  </si>
  <si>
    <t>da Anidride fosforosa</t>
  </si>
  <si>
    <t>Acido Pirofosforoso</t>
  </si>
  <si>
    <t>acido difosforico (III)</t>
  </si>
  <si>
    <t>da Anidride fosforosa - Gruppo 15</t>
  </si>
  <si>
    <t>Acido Ortofosforoso</t>
  </si>
  <si>
    <t>acido fosforico (III) condensato</t>
  </si>
  <si>
    <t>H₃BO₃</t>
  </si>
  <si>
    <t>acido Ortoborico</t>
  </si>
  <si>
    <t>Gruppo 13</t>
  </si>
  <si>
    <t>(HBO₂)ₙ</t>
  </si>
  <si>
    <t>acido metaborico</t>
  </si>
  <si>
    <t>HOCN</t>
  </si>
  <si>
    <t>acido cianico</t>
  </si>
  <si>
    <t>Gruppo 14</t>
  </si>
  <si>
    <t>H₄SiO₄</t>
  </si>
  <si>
    <t>acido ortosilicico</t>
  </si>
  <si>
    <t>(H₂SiO₃)ₙ</t>
  </si>
  <si>
    <t>acido metasilicico</t>
  </si>
  <si>
    <t>H₂N₂O₂</t>
  </si>
  <si>
    <t>Acido iponitroso</t>
  </si>
  <si>
    <t>Acido diossidoazoto (I)</t>
  </si>
  <si>
    <t>Acido iponitroso (I)</t>
  </si>
  <si>
    <t>Gruppo 15</t>
  </si>
  <si>
    <t>(HPO₃)ₙ</t>
  </si>
  <si>
    <t>acido metafosforico</t>
  </si>
  <si>
    <t>(HO)₂OP–PO(OH)₂</t>
  </si>
  <si>
    <t>acido ipofosforico</t>
  </si>
  <si>
    <t>H₂PO₂(OH)</t>
  </si>
  <si>
    <t>acido fosforoso</t>
  </si>
  <si>
    <t>HP(OH)₂</t>
  </si>
  <si>
    <t>acido ipofosforoso (o fosfinico)</t>
  </si>
  <si>
    <t>H₃AsO₄</t>
  </si>
  <si>
    <t>acido arsenico</t>
  </si>
  <si>
    <t>H₃AsO₃</t>
  </si>
  <si>
    <t>acido arsenioso</t>
  </si>
  <si>
    <t>H₂S₂O₇</t>
  </si>
  <si>
    <t>acido pirosolforico (o disolforico)</t>
  </si>
  <si>
    <t>H₂S₂O₅</t>
  </si>
  <si>
    <t>acido pirosolforoso (o disolforoso)</t>
  </si>
  <si>
    <t>H₂SeO₄</t>
  </si>
  <si>
    <t>acido selenico</t>
  </si>
  <si>
    <t>H₂SeO₃</t>
  </si>
  <si>
    <t>acido selenioso</t>
  </si>
  <si>
    <t>H₆TeO₆</t>
  </si>
  <si>
    <t>acido ortotellurico</t>
  </si>
  <si>
    <t>HBrO₄</t>
  </si>
  <si>
    <t>acido perbromico</t>
  </si>
  <si>
    <t>HBrO₃</t>
  </si>
  <si>
    <t>acido bromico</t>
  </si>
  <si>
    <t>HBrO₂</t>
  </si>
  <si>
    <t>acido bromoso</t>
  </si>
  <si>
    <t>HBrO</t>
  </si>
  <si>
    <t>acido ipobromoso</t>
  </si>
  <si>
    <t>H₅IO₆</t>
  </si>
  <si>
    <t>acido ortoperiodico</t>
  </si>
  <si>
    <t>HIO₄</t>
  </si>
  <si>
    <t>acido periodico</t>
  </si>
  <si>
    <t>HIO₃</t>
  </si>
  <si>
    <t>acido iodico</t>
  </si>
  <si>
    <t>HIO</t>
  </si>
  <si>
    <t>acido ipoiodico</t>
  </si>
  <si>
    <t>H₂CrO₄</t>
  </si>
  <si>
    <t>acido cromico</t>
  </si>
  <si>
    <t>da ossido di cromo (VI) - Gruppo 6</t>
  </si>
  <si>
    <t>H₂Cr₂O₇</t>
  </si>
  <si>
    <t>acido dicromico</t>
  </si>
  <si>
    <t>Gruppo 6</t>
  </si>
  <si>
    <t>CaSO₄</t>
  </si>
  <si>
    <t>solfato di calcio</t>
  </si>
  <si>
    <t>NaClO</t>
  </si>
  <si>
    <t>ipoclorito di sodio</t>
  </si>
  <si>
    <t>Ca(ClO₂)₂</t>
  </si>
  <si>
    <t>clorito di calcio</t>
  </si>
  <si>
    <t>KClO₃</t>
  </si>
  <si>
    <t>clorato di potassio</t>
  </si>
  <si>
    <t>Triossoclorato (V) di potassio</t>
  </si>
  <si>
    <t>Zn(ClO₄)₂</t>
  </si>
  <si>
    <t>perclorato di zinco</t>
  </si>
  <si>
    <t>KMnO₄</t>
  </si>
  <si>
    <r>
      <rPr>
        <sz val="11"/>
        <color rgb="FFFF0000"/>
        <rFont val="Aptos Narrow"/>
        <scheme val="minor"/>
      </rPr>
      <t>per</t>
    </r>
    <r>
      <rPr>
        <sz val="11"/>
        <color rgb="FF000000"/>
        <rFont val="Aptos Narrow"/>
        <scheme val="minor"/>
      </rPr>
      <t>manganato di potassio</t>
    </r>
  </si>
  <si>
    <t>Tetraossomanganato (VI) di potassio</t>
  </si>
  <si>
    <t>K₂CrO₄</t>
  </si>
  <si>
    <t>cromato di potassio</t>
  </si>
  <si>
    <t>Tetraossocromato (VI) di dipotassio</t>
  </si>
  <si>
    <t>K₂Cr₂O₇</t>
  </si>
  <si>
    <t>bicromato di potassio</t>
  </si>
  <si>
    <t>Eptaossobicromato (V) di dipotassio</t>
  </si>
  <si>
    <r>
      <t>K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PO</t>
    </r>
    <r>
      <rPr>
        <vertAlign val="subscript"/>
        <sz val="11"/>
        <color rgb="FF000000"/>
        <rFont val="Aptos Narrow"/>
        <family val="2"/>
      </rPr>
      <t>4</t>
    </r>
  </si>
  <si>
    <t>fosfato di potassio</t>
  </si>
  <si>
    <t>Tetraossofosfato (V) di potassio</t>
  </si>
  <si>
    <t>HCN</t>
  </si>
  <si>
    <t>acido cianidrico</t>
  </si>
  <si>
    <t>n ox C +2, nox N -3</t>
  </si>
  <si>
    <t xml:space="preserve"> BH₃</t>
  </si>
  <si>
    <t>borano</t>
  </si>
  <si>
    <t>triidruro di boro</t>
  </si>
  <si>
    <t>in collaborazione con Marie Rose Noudem Jague</t>
  </si>
  <si>
    <t>Acido tetraossosclorico (VII)</t>
  </si>
  <si>
    <t>Acido triossoclorico (V)</t>
  </si>
  <si>
    <t>Acido diossoclorico (III)</t>
  </si>
  <si>
    <t>Acido ossoclorico (I)</t>
  </si>
  <si>
    <t>Acido triossocarbonico (IV)</t>
  </si>
  <si>
    <t>Acido tetraossosolforico (VI)</t>
  </si>
  <si>
    <t>Acido triossosolforico (IV)</t>
  </si>
  <si>
    <t>Acido tetrossosfosforico (V)</t>
  </si>
  <si>
    <t>Acido triossofosforico (III)</t>
  </si>
  <si>
    <t>acido difosforico  (V)</t>
  </si>
  <si>
    <t>acido difosforoso (III)</t>
  </si>
  <si>
    <r>
      <t>H₄P₂O</t>
    </r>
    <r>
      <rPr>
        <vertAlign val="subscript"/>
        <sz val="11"/>
        <color rgb="FF000000"/>
        <rFont val="Aptos Narrow"/>
        <family val="2"/>
        <scheme val="minor"/>
      </rPr>
      <t>5</t>
    </r>
  </si>
  <si>
    <r>
      <t>H₃PO</t>
    </r>
    <r>
      <rPr>
        <vertAlign val="subscript"/>
        <sz val="11"/>
        <color rgb="FF000000"/>
        <rFont val="Aptos Narrow"/>
        <family val="2"/>
        <scheme val="minor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</si>
</sst>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vertAlign val="subscript"/>
      <sz val="11"/>
      <color rgb="FF000000"/>
      <name val="Aptos Narrow"/>
      <family val="2"/>
    </font>
    <font>
      <sz val="11"/>
      <color theme="9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9"/>
      <color rgb="FF000000"/>
      <name val="Aptos Narrow"/>
      <family val="2"/>
    </font>
    <font>
      <u/>
      <sz val="11"/>
      <color theme="10"/>
      <name val="Aptos Narrow"/>
      <scheme val="minor"/>
    </font>
    <font>
      <sz val="11"/>
      <color rgb="FF000000"/>
      <name val="Aptos Narrow"/>
      <scheme val="minor"/>
    </font>
    <font>
      <b/>
      <sz val="11"/>
      <color rgb="FF000000"/>
      <name val="Aptos Narrow"/>
      <family val="2"/>
    </font>
    <font>
      <sz val="9"/>
      <color rgb="FF000000"/>
      <name val="Aptos Narrow"/>
      <family val="2"/>
      <scheme val="minor"/>
    </font>
    <font>
      <b/>
      <sz val="9"/>
      <color rgb="FF000000"/>
      <name val="Aptos Narrow"/>
      <family val="2"/>
      <scheme val="minor"/>
    </font>
    <font>
      <sz val="11"/>
      <color rgb="FF0070C0"/>
      <name val="Aptos Narrow"/>
      <family val="2"/>
    </font>
    <font>
      <sz val="11"/>
      <color rgb="FF0070C0"/>
      <name val="Aptos Narrow"/>
      <scheme val="minor"/>
    </font>
    <font>
      <sz val="11"/>
      <color rgb="FFFF0000"/>
      <name val="Aptos Narrow"/>
      <scheme val="minor"/>
    </font>
    <font>
      <vertAlign val="subscript"/>
      <sz val="11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u/>
      <sz val="16"/>
      <color theme="10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/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2" fillId="0" borderId="1" xfId="0" applyFont="1" applyBorder="1"/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0" borderId="0" xfId="1"/>
    <xf numFmtId="0" fontId="4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4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12" fillId="0" borderId="3" xfId="0" applyFont="1" applyBorder="1"/>
    <xf numFmtId="0" fontId="10" fillId="0" borderId="2" xfId="0" applyFont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2" fillId="0" borderId="2" xfId="0" applyFont="1" applyBorder="1"/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2" fillId="0" borderId="4" xfId="0" applyFont="1" applyBorder="1"/>
    <xf numFmtId="0" fontId="10" fillId="3" borderId="2" xfId="0" applyFont="1" applyFill="1" applyBorder="1" applyAlignment="1">
      <alignment horizontal="center"/>
    </xf>
    <xf numFmtId="0" fontId="0" fillId="0" borderId="2" xfId="0" applyBorder="1"/>
    <xf numFmtId="0" fontId="18" fillId="0" borderId="0" xfId="0" applyFont="1" applyAlignment="1">
      <alignment horizontal="center"/>
    </xf>
    <xf numFmtId="0" fontId="19" fillId="2" borderId="0" xfId="1" applyFont="1" applyFill="1" applyAlignment="1">
      <alignment horizontal="left"/>
    </xf>
    <xf numFmtId="0" fontId="20" fillId="2" borderId="0" xfId="0" applyFont="1" applyFill="1" applyAlignment="1">
      <alignment horizontal="center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left"/>
    </xf>
    <xf numFmtId="0" fontId="19" fillId="0" borderId="0" xfId="1" applyFont="1"/>
    <xf numFmtId="0" fontId="1" fillId="0" borderId="0" xfId="0" applyFont="1" applyAlignment="1">
      <alignment horizontal="center"/>
    </xf>
  </cellXfs>
  <cellStyles count="2">
    <cellStyle name="Hyperlink" xfId="1" xr:uid="{00000000-000B-0000-0000-000008000000}"/>
    <cellStyle name="Normale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laudiasorcini.com/" TargetMode="External"/><Relationship Id="rId2" Type="http://schemas.openxmlformats.org/officeDocument/2006/relationships/hyperlink" Target="https://claudiasorcini.com/" TargetMode="External"/><Relationship Id="rId1" Type="http://schemas.openxmlformats.org/officeDocument/2006/relationships/hyperlink" Target="https://claudiasorcini.com/%20-%20SCRIVERE%20E%20CANCELLARE%20SOLO%20SULLE%20CELLE%20GRIGIE,%20NON%20TOCCARE%20LE%20ALTRE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claudiasorci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62"/>
  <sheetViews>
    <sheetView tabSelected="1" zoomScaleNormal="100" workbookViewId="0">
      <pane xSplit="3" ySplit="2" topLeftCell="D3" activePane="bottomRight" state="frozen"/>
      <selection pane="topRight" activeCell="C1" sqref="C1"/>
      <selection pane="bottomLeft" activeCell="A2" sqref="A2"/>
      <selection pane="bottomRight" activeCell="L1" sqref="L1:R1048576"/>
    </sheetView>
  </sheetViews>
  <sheetFormatPr defaultColWidth="12.5703125" defaultRowHeight="15" customHeight="1" x14ac:dyDescent="0.25"/>
  <cols>
    <col min="1" max="2" width="7.5703125" style="4" customWidth="1"/>
    <col min="3" max="3" width="13" style="4" customWidth="1"/>
    <col min="4" max="4" width="21.85546875" style="1" customWidth="1"/>
    <col min="5" max="5" width="8" style="1" customWidth="1"/>
    <col min="6" max="6" width="11.5703125" style="1" customWidth="1"/>
    <col min="7" max="7" width="30.140625" style="1" customWidth="1"/>
    <col min="8" max="8" width="23.85546875" style="1" customWidth="1"/>
    <col min="9" max="9" width="8" style="1" customWidth="1"/>
    <col min="10" max="10" width="15.7109375" style="1" customWidth="1"/>
    <col min="11" max="11" width="23.7109375" style="1" customWidth="1"/>
    <col min="12" max="12" width="32.42578125" style="4" hidden="1" customWidth="1"/>
    <col min="13" max="13" width="35.85546875" style="4" hidden="1" customWidth="1"/>
    <col min="14" max="14" width="29.28515625" style="4" hidden="1" customWidth="1"/>
    <col min="15" max="15" width="5.5703125" style="4" hidden="1" customWidth="1"/>
    <col min="16" max="16" width="20.140625" style="5" hidden="1" customWidth="1"/>
    <col min="17" max="17" width="24.140625" style="5" hidden="1" customWidth="1"/>
    <col min="18" max="18" width="200.28515625" style="6" hidden="1" customWidth="1"/>
    <col min="19" max="19" width="12.5703125" customWidth="1"/>
    <col min="20" max="34" width="7.5703125" customWidth="1"/>
    <col min="36" max="36" width="95.85546875" customWidth="1"/>
  </cols>
  <sheetData>
    <row r="1" spans="1:28" s="57" customFormat="1" ht="22.5" customHeight="1" x14ac:dyDescent="0.35">
      <c r="A1" s="53"/>
      <c r="B1" s="53"/>
      <c r="C1" s="53"/>
      <c r="D1" s="54" t="s">
        <v>0</v>
      </c>
      <c r="E1" s="55"/>
      <c r="F1" s="55"/>
      <c r="G1" s="55"/>
      <c r="H1" s="55"/>
      <c r="I1" s="55"/>
      <c r="J1" s="55"/>
      <c r="K1" s="55"/>
      <c r="L1" s="53"/>
      <c r="M1" s="53"/>
      <c r="N1" s="53"/>
      <c r="O1" s="53"/>
      <c r="P1" s="53"/>
      <c r="Q1" s="53"/>
      <c r="R1" s="56"/>
      <c r="W1" s="58" t="s">
        <v>1</v>
      </c>
      <c r="Y1" s="59" t="s">
        <v>2</v>
      </c>
    </row>
    <row r="2" spans="1:28" ht="75" x14ac:dyDescent="0.25">
      <c r="A2" s="24" t="s">
        <v>3</v>
      </c>
      <c r="B2" s="24" t="s">
        <v>4</v>
      </c>
      <c r="C2" s="24" t="s">
        <v>5</v>
      </c>
      <c r="D2" s="10" t="s">
        <v>6</v>
      </c>
      <c r="E2" s="10" t="s">
        <v>7</v>
      </c>
      <c r="F2" s="10" t="s">
        <v>8</v>
      </c>
      <c r="G2" s="24" t="s">
        <v>6</v>
      </c>
      <c r="H2" s="10" t="s">
        <v>9</v>
      </c>
      <c r="I2" s="10" t="s">
        <v>7</v>
      </c>
      <c r="J2" s="10" t="s">
        <v>10</v>
      </c>
      <c r="K2" s="24" t="s">
        <v>9</v>
      </c>
      <c r="L2" s="24" t="s">
        <v>6</v>
      </c>
      <c r="M2" s="24" t="s">
        <v>9</v>
      </c>
      <c r="N2" s="24" t="s">
        <v>11</v>
      </c>
      <c r="O2" s="24" t="s">
        <v>12</v>
      </c>
      <c r="P2" s="24" t="s">
        <v>13</v>
      </c>
      <c r="Q2" s="24" t="s">
        <v>14</v>
      </c>
      <c r="R2" s="24" t="s">
        <v>15</v>
      </c>
    </row>
    <row r="3" spans="1:28" ht="15.75" customHeight="1" x14ac:dyDescent="0.25">
      <c r="A3" s="4">
        <v>1</v>
      </c>
      <c r="B3" s="4">
        <f>elenco!A113</f>
        <v>112</v>
      </c>
      <c r="C3" s="25" t="str">
        <f>elenco!B113</f>
        <v>H₃PO3</v>
      </c>
      <c r="D3" s="30"/>
      <c r="E3" s="9" t="str">
        <f t="shared" ref="E3:E34" si="0">IF(D3="","",IF(D3=L3,"OK","KO"))</f>
        <v/>
      </c>
      <c r="F3" s="8" t="s">
        <v>16</v>
      </c>
      <c r="G3" s="9" t="str">
        <f t="shared" ref="G3:G34" si="1">IF(F3="sì",L3,"")</f>
        <v/>
      </c>
      <c r="H3" s="30"/>
      <c r="I3" s="9" t="str">
        <f t="shared" ref="I3:I34" si="2">IF(H3="","",IF(H3=M3,"OK","KO"))</f>
        <v/>
      </c>
      <c r="J3" s="8" t="s">
        <v>16</v>
      </c>
      <c r="K3" s="9" t="str">
        <f t="shared" ref="K3:K34" si="3">IF(J3="sì",M3,"")</f>
        <v/>
      </c>
      <c r="L3" s="26" t="str">
        <f>elenco!C113</f>
        <v>Acido Ortofosforoso</v>
      </c>
      <c r="M3" s="25" t="str">
        <f>elenco!D113</f>
        <v>acido fosforico (III) condensato</v>
      </c>
      <c r="N3" s="25" t="str">
        <f>elenco!E113</f>
        <v>acido fosforico (III) condensato</v>
      </c>
      <c r="O3" s="27">
        <f>elenco!F113</f>
        <v>3</v>
      </c>
      <c r="P3" s="28" t="str">
        <f>elenco!G113</f>
        <v>6. ACIDI OSSIGENATI</v>
      </c>
      <c r="Q3" s="5">
        <f>elenco!H113</f>
        <v>0</v>
      </c>
      <c r="R3" s="6" t="str">
        <f>elenco!I113</f>
        <v>da Anidride fosforosa</v>
      </c>
    </row>
    <row r="4" spans="1:28" ht="15.75" customHeight="1" x14ac:dyDescent="0.25">
      <c r="A4" s="4">
        <v>2</v>
      </c>
      <c r="B4" s="4">
        <f>elenco!A22</f>
        <v>21</v>
      </c>
      <c r="C4" s="25" t="str">
        <f>elenco!B22</f>
        <v>CuCl₂</v>
      </c>
      <c r="D4" s="30"/>
      <c r="E4" s="9" t="str">
        <f t="shared" si="0"/>
        <v/>
      </c>
      <c r="F4" s="8" t="s">
        <v>16</v>
      </c>
      <c r="G4" s="9" t="str">
        <f t="shared" si="1"/>
        <v/>
      </c>
      <c r="H4" s="30"/>
      <c r="I4" s="9" t="str">
        <f t="shared" si="2"/>
        <v/>
      </c>
      <c r="J4" s="8" t="s">
        <v>16</v>
      </c>
      <c r="K4" s="9" t="str">
        <f t="shared" si="3"/>
        <v/>
      </c>
      <c r="L4" s="26" t="str">
        <f>elenco!C22</f>
        <v>Cloruro rameico</v>
      </c>
      <c r="M4" s="25" t="str">
        <f>elenco!D22</f>
        <v>Dicloruro di rame</v>
      </c>
      <c r="N4" s="25" t="str">
        <f>elenco!E22</f>
        <v>Cloruro di rame (II)</v>
      </c>
      <c r="O4" s="27">
        <f>elenco!F22</f>
        <v>2</v>
      </c>
      <c r="P4" s="28" t="str">
        <f>elenco!G22</f>
        <v>4. SALI BINARI</v>
      </c>
      <c r="Q4" s="5">
        <f>elenco!H22</f>
        <v>0</v>
      </c>
      <c r="R4" s="6">
        <f>elenco!I22</f>
        <v>0</v>
      </c>
    </row>
    <row r="5" spans="1:28" ht="15.75" customHeight="1" x14ac:dyDescent="0.25">
      <c r="A5" s="4">
        <v>3</v>
      </c>
      <c r="B5" s="4">
        <f>elenco!A10</f>
        <v>9</v>
      </c>
      <c r="C5" s="25" t="str">
        <f>elenco!B10</f>
        <v>Mn₂O7</v>
      </c>
      <c r="D5" s="30"/>
      <c r="E5" s="9" t="str">
        <f t="shared" si="0"/>
        <v/>
      </c>
      <c r="F5" s="8" t="s">
        <v>16</v>
      </c>
      <c r="G5" s="9" t="str">
        <f t="shared" si="1"/>
        <v/>
      </c>
      <c r="H5" s="30"/>
      <c r="I5" s="9" t="str">
        <f t="shared" si="2"/>
        <v/>
      </c>
      <c r="J5" s="8" t="s">
        <v>16</v>
      </c>
      <c r="K5" s="9" t="str">
        <f t="shared" si="3"/>
        <v/>
      </c>
      <c r="L5" s="26" t="str">
        <f>elenco!C10</f>
        <v>Anidride permanganica</v>
      </c>
      <c r="M5" s="25" t="str">
        <f>elenco!D10</f>
        <v>Eptaossido di dimanganese  (VII)</v>
      </c>
      <c r="N5" s="25" t="str">
        <f>elenco!E10</f>
        <v>Ossido di dimanganese (VII)</v>
      </c>
      <c r="O5" s="27" t="str">
        <f>elenco!F10</f>
        <v xml:space="preserve"> + 7</v>
      </c>
      <c r="P5" s="28" t="str">
        <f>elenco!G10</f>
        <v>1.OSSIDI</v>
      </c>
      <c r="Q5" s="5" t="str">
        <f>elenco!H10</f>
        <v>OSSIDI ACIDI (ANIDRIDI)</v>
      </c>
      <c r="R5" s="6" t="str">
        <f>elenco!I10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6" spans="1:28" ht="15.75" customHeight="1" x14ac:dyDescent="0.25">
      <c r="A6" s="4">
        <v>4</v>
      </c>
      <c r="B6" s="4">
        <f>elenco!A37</f>
        <v>36</v>
      </c>
      <c r="C6" s="25" t="str">
        <f>elenco!B37</f>
        <v>SO₂</v>
      </c>
      <c r="D6" s="30"/>
      <c r="E6" s="9" t="str">
        <f t="shared" si="0"/>
        <v/>
      </c>
      <c r="F6" s="8" t="s">
        <v>16</v>
      </c>
      <c r="G6" s="9" t="str">
        <f t="shared" si="1"/>
        <v/>
      </c>
      <c r="H6" s="30"/>
      <c r="I6" s="9" t="str">
        <f t="shared" si="2"/>
        <v/>
      </c>
      <c r="J6" s="8" t="s">
        <v>16</v>
      </c>
      <c r="K6" s="9" t="str">
        <f t="shared" si="3"/>
        <v/>
      </c>
      <c r="L6" s="26" t="str">
        <f>elenco!C37</f>
        <v>Anidride solforosa</v>
      </c>
      <c r="M6" s="25" t="str">
        <f>elenco!D37</f>
        <v>Diossido di zolfo</v>
      </c>
      <c r="N6" s="25" t="str">
        <f>elenco!E37</f>
        <v>Ossido di zolfo(IV)</v>
      </c>
      <c r="O6" s="27">
        <f>elenco!F37</f>
        <v>4</v>
      </c>
      <c r="P6" s="28" t="str">
        <f>elenco!G37</f>
        <v>1.OSSIDI</v>
      </c>
      <c r="Q6" s="5" t="str">
        <f>elenco!H37</f>
        <v>OSSIDI ACIDI (ANIDRIDI)</v>
      </c>
      <c r="R6" s="6">
        <f>elenco!I37</f>
        <v>0</v>
      </c>
    </row>
    <row r="7" spans="1:28" ht="15.75" customHeight="1" x14ac:dyDescent="0.25">
      <c r="A7" s="4">
        <v>5</v>
      </c>
      <c r="B7" s="4">
        <f>elenco!A3</f>
        <v>2</v>
      </c>
      <c r="C7" s="25" t="str">
        <f>elenco!B3</f>
        <v>Cl₂O₅</v>
      </c>
      <c r="D7" s="30"/>
      <c r="E7" s="9" t="str">
        <f t="shared" si="0"/>
        <v/>
      </c>
      <c r="F7" s="8" t="s">
        <v>16</v>
      </c>
      <c r="G7" s="9" t="str">
        <f t="shared" si="1"/>
        <v/>
      </c>
      <c r="H7" s="30"/>
      <c r="I7" s="9" t="str">
        <f t="shared" si="2"/>
        <v/>
      </c>
      <c r="J7" s="8" t="s">
        <v>16</v>
      </c>
      <c r="K7" s="9" t="str">
        <f t="shared" si="3"/>
        <v/>
      </c>
      <c r="L7" s="26" t="str">
        <f>elenco!C3</f>
        <v>Anidride clorica</v>
      </c>
      <c r="M7" s="25" t="str">
        <f>elenco!D3</f>
        <v>Pentossido di dicloro</v>
      </c>
      <c r="N7" s="25" t="str">
        <f>elenco!E3</f>
        <v>Ossido di cloro (V)</v>
      </c>
      <c r="O7" s="27">
        <f>elenco!F3</f>
        <v>5</v>
      </c>
      <c r="P7" s="28" t="str">
        <f>elenco!G3</f>
        <v>1.OSSIDI</v>
      </c>
      <c r="Q7" s="5" t="str">
        <f>elenco!H3</f>
        <v>OSSIDI ACIDI (ANIDRIDI)</v>
      </c>
      <c r="R7" s="6">
        <f>elenco!I3</f>
        <v>0</v>
      </c>
    </row>
    <row r="8" spans="1:28" ht="15.75" customHeight="1" x14ac:dyDescent="0.25">
      <c r="A8" s="4">
        <v>6</v>
      </c>
      <c r="B8" s="4">
        <f>elenco!A107</f>
        <v>106</v>
      </c>
      <c r="C8" s="25" t="str">
        <f>elenco!B107</f>
        <v>H₄P₂O₇</v>
      </c>
      <c r="D8" s="30"/>
      <c r="E8" s="9" t="str">
        <f t="shared" si="0"/>
        <v/>
      </c>
      <c r="F8" s="8" t="s">
        <v>16</v>
      </c>
      <c r="G8" s="9" t="str">
        <f t="shared" si="1"/>
        <v/>
      </c>
      <c r="H8" s="30"/>
      <c r="I8" s="9" t="str">
        <f t="shared" si="2"/>
        <v/>
      </c>
      <c r="J8" s="8" t="s">
        <v>16</v>
      </c>
      <c r="K8" s="9" t="str">
        <f t="shared" si="3"/>
        <v/>
      </c>
      <c r="L8" s="26" t="str">
        <f>elenco!C107</f>
        <v>Acido Pirofosforico</v>
      </c>
      <c r="M8" s="25" t="str">
        <f>elenco!D107</f>
        <v>acido difosforico  (V)</v>
      </c>
      <c r="N8" s="25" t="str">
        <f>elenco!E107</f>
        <v>acido difosforico (V)</v>
      </c>
      <c r="O8" s="27">
        <f>elenco!F107</f>
        <v>5</v>
      </c>
      <c r="P8" s="28" t="str">
        <f>elenco!G107</f>
        <v>6. ACIDI OSSIGENATI</v>
      </c>
      <c r="Q8" s="5">
        <f>elenco!H107</f>
        <v>0</v>
      </c>
      <c r="R8" s="6" t="str">
        <f>elenco!I107</f>
        <v>da Anidride fosforica P₂O₅ +2H2O - Gruppo 15</v>
      </c>
    </row>
    <row r="9" spans="1:28" ht="15.75" customHeight="1" x14ac:dyDescent="0.25">
      <c r="A9" s="4">
        <v>7</v>
      </c>
      <c r="B9" s="4">
        <f>elenco!A36</f>
        <v>35</v>
      </c>
      <c r="C9" s="25" t="str">
        <f>elenco!B36</f>
        <v>P₂O₅</v>
      </c>
      <c r="D9" s="30"/>
      <c r="E9" s="9" t="str">
        <f t="shared" si="0"/>
        <v/>
      </c>
      <c r="F9" s="8" t="s">
        <v>16</v>
      </c>
      <c r="G9" s="9" t="str">
        <f t="shared" si="1"/>
        <v/>
      </c>
      <c r="H9" s="30"/>
      <c r="I9" s="9" t="str">
        <f t="shared" si="2"/>
        <v/>
      </c>
      <c r="J9" s="8" t="s">
        <v>16</v>
      </c>
      <c r="K9" s="9" t="str">
        <f t="shared" si="3"/>
        <v/>
      </c>
      <c r="L9" s="26" t="str">
        <f>elenco!C36</f>
        <v>Anidride fosforica</v>
      </c>
      <c r="M9" s="25" t="str">
        <f>elenco!D36</f>
        <v>Pentossido di difosforo</v>
      </c>
      <c r="N9" s="25" t="str">
        <f>elenco!E36</f>
        <v>Ossido di fosforo(V)</v>
      </c>
      <c r="O9" s="27">
        <f>elenco!F36</f>
        <v>5</v>
      </c>
      <c r="P9" s="28" t="str">
        <f>elenco!G36</f>
        <v>1.OSSIDI</v>
      </c>
      <c r="Q9" s="5" t="str">
        <f>elenco!H36</f>
        <v>OSSIDI ACIDI (ANIDRIDI)</v>
      </c>
      <c r="R9" s="6">
        <f>elenco!I36</f>
        <v>0</v>
      </c>
    </row>
    <row r="10" spans="1:28" ht="15.75" customHeight="1" x14ac:dyDescent="0.25">
      <c r="A10" s="4">
        <v>8</v>
      </c>
      <c r="B10" s="4">
        <f>elenco!A138</f>
        <v>137</v>
      </c>
      <c r="C10" s="25" t="str">
        <f>elenco!B138</f>
        <v>HIO</v>
      </c>
      <c r="D10" s="30"/>
      <c r="E10" s="9" t="str">
        <f t="shared" si="0"/>
        <v/>
      </c>
      <c r="F10" s="8" t="s">
        <v>16</v>
      </c>
      <c r="G10" s="9" t="str">
        <f t="shared" si="1"/>
        <v/>
      </c>
      <c r="H10" s="30"/>
      <c r="I10" s="9" t="str">
        <f t="shared" si="2"/>
        <v/>
      </c>
      <c r="J10" s="8" t="s">
        <v>16</v>
      </c>
      <c r="K10" s="9" t="str">
        <f t="shared" si="3"/>
        <v/>
      </c>
      <c r="L10" s="26" t="str">
        <f>elenco!C138</f>
        <v>acido ipoiodico</v>
      </c>
      <c r="M10" s="25">
        <f>elenco!D138</f>
        <v>0</v>
      </c>
      <c r="N10" s="25">
        <f>elenco!E138</f>
        <v>0</v>
      </c>
      <c r="O10" s="27">
        <f>elenco!F138</f>
        <v>0</v>
      </c>
      <c r="P10" s="28" t="str">
        <f>elenco!G138</f>
        <v>6. ACIDI OSSIGENATI</v>
      </c>
      <c r="Q10" s="5">
        <f>elenco!H138</f>
        <v>0</v>
      </c>
      <c r="R10" s="6" t="str">
        <f>elenco!I138</f>
        <v>Gruppo 17</v>
      </c>
    </row>
    <row r="11" spans="1:28" ht="15.75" customHeight="1" x14ac:dyDescent="0.25">
      <c r="A11" s="4">
        <v>9</v>
      </c>
      <c r="B11" s="4">
        <f>elenco!A140</f>
        <v>139</v>
      </c>
      <c r="C11" s="25" t="str">
        <f>elenco!B140</f>
        <v>H₂Cr₂O₇</v>
      </c>
      <c r="D11" s="30"/>
      <c r="E11" s="9" t="str">
        <f t="shared" si="0"/>
        <v/>
      </c>
      <c r="F11" s="8" t="s">
        <v>16</v>
      </c>
      <c r="G11" s="9" t="str">
        <f t="shared" si="1"/>
        <v/>
      </c>
      <c r="H11" s="30"/>
      <c r="I11" s="9" t="str">
        <f t="shared" si="2"/>
        <v/>
      </c>
      <c r="J11" s="8" t="s">
        <v>16</v>
      </c>
      <c r="K11" s="9" t="str">
        <f t="shared" si="3"/>
        <v/>
      </c>
      <c r="L11" s="26" t="str">
        <f>elenco!C140</f>
        <v>acido dicromico</v>
      </c>
      <c r="M11" s="25">
        <f>elenco!D140</f>
        <v>0</v>
      </c>
      <c r="N11" s="25">
        <f>elenco!E140</f>
        <v>0</v>
      </c>
      <c r="O11" s="27">
        <f>elenco!F140</f>
        <v>0</v>
      </c>
      <c r="P11" s="28" t="str">
        <f>elenco!G140</f>
        <v>6. ACIDI OSSIGENATI</v>
      </c>
      <c r="Q11" s="5">
        <f>elenco!H140</f>
        <v>0</v>
      </c>
      <c r="R11" s="6" t="str">
        <f>elenco!I140</f>
        <v>Gruppo 6</v>
      </c>
    </row>
    <row r="12" spans="1:28" ht="15.75" customHeight="1" x14ac:dyDescent="0.25">
      <c r="A12" s="4">
        <v>10</v>
      </c>
      <c r="B12" s="4">
        <f>elenco!A4</f>
        <v>3</v>
      </c>
      <c r="C12" s="25" t="str">
        <f>elenco!B4</f>
        <v>Cl₂O₃</v>
      </c>
      <c r="D12" s="30"/>
      <c r="E12" s="9" t="str">
        <f t="shared" si="0"/>
        <v/>
      </c>
      <c r="F12" s="8" t="s">
        <v>16</v>
      </c>
      <c r="G12" s="9" t="str">
        <f t="shared" si="1"/>
        <v/>
      </c>
      <c r="H12" s="30"/>
      <c r="I12" s="9" t="str">
        <f t="shared" si="2"/>
        <v/>
      </c>
      <c r="J12" s="8" t="s">
        <v>16</v>
      </c>
      <c r="K12" s="9" t="str">
        <f t="shared" si="3"/>
        <v/>
      </c>
      <c r="L12" s="26" t="str">
        <f>elenco!C4</f>
        <v>Anidride clorosa</v>
      </c>
      <c r="M12" s="25" t="str">
        <f>elenco!D4</f>
        <v>Triossido di dicloro</v>
      </c>
      <c r="N12" s="25" t="str">
        <f>elenco!E4</f>
        <v>Ossido di cloro (III)</v>
      </c>
      <c r="O12" s="27">
        <f>elenco!F4</f>
        <v>3</v>
      </c>
      <c r="P12" s="28" t="str">
        <f>elenco!G4</f>
        <v>1.OSSIDI</v>
      </c>
      <c r="Q12" s="5" t="str">
        <f>elenco!H4</f>
        <v>OSSIDI ACIDI (ANIDRIDI)</v>
      </c>
      <c r="R12" s="6">
        <f>elenco!I4</f>
        <v>0</v>
      </c>
    </row>
    <row r="13" spans="1:28" ht="15.75" customHeight="1" x14ac:dyDescent="0.25">
      <c r="A13" s="4">
        <v>11</v>
      </c>
      <c r="B13" s="4">
        <f>elenco!A141</f>
        <v>140</v>
      </c>
      <c r="C13" s="25" t="str">
        <f>elenco!B141</f>
        <v>CaSO₄</v>
      </c>
      <c r="D13" s="30"/>
      <c r="E13" s="9" t="str">
        <f t="shared" si="0"/>
        <v/>
      </c>
      <c r="F13" s="8" t="s">
        <v>16</v>
      </c>
      <c r="G13" s="9" t="str">
        <f t="shared" si="1"/>
        <v/>
      </c>
      <c r="H13" s="30"/>
      <c r="I13" s="9" t="str">
        <f t="shared" si="2"/>
        <v/>
      </c>
      <c r="J13" s="8" t="s">
        <v>16</v>
      </c>
      <c r="K13" s="9" t="str">
        <f t="shared" si="3"/>
        <v/>
      </c>
      <c r="L13" s="26" t="str">
        <f>elenco!C141</f>
        <v>solfato di calcio</v>
      </c>
      <c r="M13" s="25">
        <f>elenco!D141</f>
        <v>0</v>
      </c>
      <c r="N13" s="25">
        <f>elenco!E141</f>
        <v>0</v>
      </c>
      <c r="O13" s="27">
        <f>elenco!F141</f>
        <v>0</v>
      </c>
      <c r="P13" s="28" t="str">
        <f>elenco!G141</f>
        <v>7. SALI OSSIGENATI</v>
      </c>
      <c r="Q13" s="5">
        <f>elenco!H141</f>
        <v>0</v>
      </c>
      <c r="R13" s="6">
        <f>elenco!I141</f>
        <v>0</v>
      </c>
    </row>
    <row r="14" spans="1:28" ht="15.75" customHeight="1" x14ac:dyDescent="0.25">
      <c r="A14" s="4">
        <v>12</v>
      </c>
      <c r="B14" s="4">
        <f>elenco!A137</f>
        <v>136</v>
      </c>
      <c r="C14" s="25" t="str">
        <f>elenco!B137</f>
        <v>HIO₃</v>
      </c>
      <c r="D14" s="30"/>
      <c r="E14" s="9" t="str">
        <f t="shared" si="0"/>
        <v/>
      </c>
      <c r="F14" s="8" t="s">
        <v>16</v>
      </c>
      <c r="G14" s="9" t="str">
        <f t="shared" si="1"/>
        <v/>
      </c>
      <c r="H14" s="30"/>
      <c r="I14" s="9" t="str">
        <f t="shared" si="2"/>
        <v/>
      </c>
      <c r="J14" s="8" t="s">
        <v>16</v>
      </c>
      <c r="K14" s="9" t="str">
        <f t="shared" si="3"/>
        <v/>
      </c>
      <c r="L14" s="26" t="str">
        <f>elenco!C137</f>
        <v>acido iodico</v>
      </c>
      <c r="M14" s="25">
        <f>elenco!D137</f>
        <v>0</v>
      </c>
      <c r="N14" s="25">
        <f>elenco!E137</f>
        <v>0</v>
      </c>
      <c r="O14" s="27">
        <f>elenco!F137</f>
        <v>0</v>
      </c>
      <c r="P14" s="28" t="str">
        <f>elenco!G137</f>
        <v>6. ACIDI OSSIGENATI</v>
      </c>
      <c r="Q14" s="5">
        <f>elenco!H137</f>
        <v>0</v>
      </c>
      <c r="R14" s="6" t="str">
        <f>elenco!I137</f>
        <v>Gruppo 17</v>
      </c>
      <c r="S14" s="3"/>
      <c r="T14" s="3"/>
      <c r="U14" s="1"/>
      <c r="V14" s="1"/>
      <c r="W14" s="60"/>
      <c r="X14" s="60"/>
      <c r="Y14" s="1"/>
      <c r="Z14" s="1"/>
      <c r="AA14" s="1"/>
      <c r="AB14" s="1"/>
    </row>
    <row r="15" spans="1:28" ht="15.75" customHeight="1" x14ac:dyDescent="0.25">
      <c r="A15" s="4">
        <v>13</v>
      </c>
      <c r="B15" s="4">
        <f>elenco!A124</f>
        <v>123</v>
      </c>
      <c r="C15" s="25" t="str">
        <f>elenco!B124</f>
        <v>H₃AsO₄</v>
      </c>
      <c r="D15" s="30"/>
      <c r="E15" s="9" t="str">
        <f t="shared" si="0"/>
        <v/>
      </c>
      <c r="F15" s="8" t="s">
        <v>16</v>
      </c>
      <c r="G15" s="9" t="str">
        <f t="shared" si="1"/>
        <v/>
      </c>
      <c r="H15" s="30"/>
      <c r="I15" s="9" t="str">
        <f t="shared" si="2"/>
        <v/>
      </c>
      <c r="J15" s="8" t="s">
        <v>16</v>
      </c>
      <c r="K15" s="9" t="str">
        <f t="shared" si="3"/>
        <v/>
      </c>
      <c r="L15" s="26" t="str">
        <f>elenco!C124</f>
        <v>acido arsenico</v>
      </c>
      <c r="M15" s="25">
        <f>elenco!D124</f>
        <v>0</v>
      </c>
      <c r="N15" s="25">
        <f>elenco!E124</f>
        <v>0</v>
      </c>
      <c r="O15" s="27">
        <f>elenco!F124</f>
        <v>0</v>
      </c>
      <c r="P15" s="28" t="str">
        <f>elenco!G124</f>
        <v>6. ACIDI OSSIGENATI</v>
      </c>
      <c r="Q15" s="5">
        <f>elenco!H124</f>
        <v>0</v>
      </c>
      <c r="R15" s="6" t="str">
        <f>elenco!I124</f>
        <v>Gruppo 15</v>
      </c>
    </row>
    <row r="16" spans="1:28" ht="15.75" customHeight="1" x14ac:dyDescent="0.25">
      <c r="A16" s="4">
        <v>14</v>
      </c>
      <c r="B16" s="4">
        <f>elenco!A19</f>
        <v>18</v>
      </c>
      <c r="C16" s="25" t="str">
        <f>elenco!B19</f>
        <v>Cu₂O</v>
      </c>
      <c r="D16" s="30"/>
      <c r="E16" s="9" t="str">
        <f t="shared" si="0"/>
        <v/>
      </c>
      <c r="F16" s="8" t="s">
        <v>16</v>
      </c>
      <c r="G16" s="9" t="str">
        <f t="shared" si="1"/>
        <v/>
      </c>
      <c r="H16" s="30"/>
      <c r="I16" s="9" t="str">
        <f t="shared" si="2"/>
        <v/>
      </c>
      <c r="J16" s="8" t="s">
        <v>16</v>
      </c>
      <c r="K16" s="9" t="str">
        <f t="shared" si="3"/>
        <v/>
      </c>
      <c r="L16" s="26" t="str">
        <f>elenco!C19</f>
        <v>Ossido rameoso</v>
      </c>
      <c r="M16" s="25" t="str">
        <f>elenco!D19</f>
        <v>Ossido di dirame</v>
      </c>
      <c r="N16" s="25" t="str">
        <f>elenco!E19</f>
        <v>Ossido di rame(I)</v>
      </c>
      <c r="O16" s="27">
        <f>elenco!F19</f>
        <v>1</v>
      </c>
      <c r="P16" s="28" t="str">
        <f>elenco!G19</f>
        <v>1.OSSIDI</v>
      </c>
      <c r="Q16" s="5" t="str">
        <f>elenco!H19</f>
        <v>OSSIDI BASICI</v>
      </c>
      <c r="R16" s="6">
        <f>elenco!I19</f>
        <v>0</v>
      </c>
    </row>
    <row r="17" spans="1:18" ht="15.75" customHeight="1" x14ac:dyDescent="0.25">
      <c r="A17" s="4">
        <v>15</v>
      </c>
      <c r="B17" s="4">
        <f>elenco!A47</f>
        <v>46</v>
      </c>
      <c r="C17" s="25" t="str">
        <f>elenco!B47</f>
        <v>HBr</v>
      </c>
      <c r="D17" s="30"/>
      <c r="E17" s="9" t="str">
        <f t="shared" si="0"/>
        <v/>
      </c>
      <c r="F17" s="8" t="s">
        <v>16</v>
      </c>
      <c r="G17" s="9" t="str">
        <f t="shared" si="1"/>
        <v/>
      </c>
      <c r="H17" s="30"/>
      <c r="I17" s="9" t="str">
        <f t="shared" si="2"/>
        <v/>
      </c>
      <c r="J17" s="8" t="s">
        <v>16</v>
      </c>
      <c r="K17" s="9" t="str">
        <f t="shared" si="3"/>
        <v/>
      </c>
      <c r="L17" s="26" t="str">
        <f>elenco!C47</f>
        <v>Acido bromidrico</v>
      </c>
      <c r="M17" s="25" t="str">
        <f>elenco!D47</f>
        <v>Bromuro di idrogeno</v>
      </c>
      <c r="N17" s="25" t="str">
        <f>elenco!E47</f>
        <v>-</v>
      </c>
      <c r="O17" s="27">
        <f>elenco!F47</f>
        <v>0</v>
      </c>
      <c r="P17" s="28" t="str">
        <f>elenco!G47</f>
        <v>3. ACIDI BINARI</v>
      </c>
      <c r="Q17" s="5">
        <f>elenco!H47</f>
        <v>0</v>
      </c>
      <c r="R17" s="6">
        <f>elenco!I47</f>
        <v>0</v>
      </c>
    </row>
    <row r="18" spans="1:18" ht="15.75" customHeight="1" x14ac:dyDescent="0.25">
      <c r="A18" s="4">
        <v>16</v>
      </c>
      <c r="B18" s="4">
        <f>elenco!A89</f>
        <v>88</v>
      </c>
      <c r="C18" s="25" t="str">
        <f>elenco!B89</f>
        <v>NH3</v>
      </c>
      <c r="D18" s="30"/>
      <c r="E18" s="9" t="str">
        <f t="shared" si="0"/>
        <v/>
      </c>
      <c r="F18" s="8" t="s">
        <v>16</v>
      </c>
      <c r="G18" s="9" t="str">
        <f t="shared" si="1"/>
        <v/>
      </c>
      <c r="H18" s="30"/>
      <c r="I18" s="9" t="str">
        <f t="shared" si="2"/>
        <v/>
      </c>
      <c r="J18" s="8" t="s">
        <v>16</v>
      </c>
      <c r="K18" s="9" t="str">
        <f t="shared" si="3"/>
        <v/>
      </c>
      <c r="L18" s="26" t="str">
        <f>elenco!C89</f>
        <v>Ammoniaca</v>
      </c>
      <c r="M18" s="25" t="str">
        <f>elenco!D89</f>
        <v>Nitruro di idrogeno</v>
      </c>
      <c r="N18" s="25">
        <f>elenco!E89</f>
        <v>0</v>
      </c>
      <c r="O18" s="27">
        <f>elenco!F89</f>
        <v>-3</v>
      </c>
      <c r="P18" s="28">
        <f>elenco!G89</f>
        <v>0</v>
      </c>
      <c r="Q18" s="5">
        <f>elenco!H89</f>
        <v>0</v>
      </c>
      <c r="R18" s="6">
        <f>elenco!I89</f>
        <v>0</v>
      </c>
    </row>
    <row r="19" spans="1:18" ht="15.75" customHeight="1" x14ac:dyDescent="0.25">
      <c r="A19" s="4">
        <v>17</v>
      </c>
      <c r="B19" s="4">
        <f>elenco!A56</f>
        <v>55</v>
      </c>
      <c r="C19" s="25" t="str">
        <f>elenco!B56</f>
        <v>Fe(OH)₃</v>
      </c>
      <c r="D19" s="30"/>
      <c r="E19" s="9" t="str">
        <f t="shared" si="0"/>
        <v/>
      </c>
      <c r="F19" s="8" t="s">
        <v>16</v>
      </c>
      <c r="G19" s="9" t="str">
        <f t="shared" si="1"/>
        <v/>
      </c>
      <c r="H19" s="30"/>
      <c r="I19" s="9" t="str">
        <f t="shared" si="2"/>
        <v/>
      </c>
      <c r="J19" s="8" t="s">
        <v>16</v>
      </c>
      <c r="K19" s="9" t="str">
        <f t="shared" si="3"/>
        <v/>
      </c>
      <c r="L19" s="26" t="str">
        <f>elenco!C56</f>
        <v>Idrossido ferrico</v>
      </c>
      <c r="M19" s="25" t="str">
        <f>elenco!D56</f>
        <v>Triidrossido di ferro</v>
      </c>
      <c r="N19" s="25" t="str">
        <f>elenco!E56</f>
        <v>Idrossido di ferro (III)</v>
      </c>
      <c r="O19" s="27">
        <f>elenco!F56</f>
        <v>3</v>
      </c>
      <c r="P19" s="28" t="str">
        <f>elenco!G56</f>
        <v>5. IDROSSIDI</v>
      </c>
      <c r="Q19" s="5">
        <f>elenco!H56</f>
        <v>0</v>
      </c>
      <c r="R19" s="6">
        <f>elenco!I56</f>
        <v>0</v>
      </c>
    </row>
    <row r="20" spans="1:18" ht="15.75" customHeight="1" x14ac:dyDescent="0.25">
      <c r="A20" s="4">
        <v>18</v>
      </c>
      <c r="B20" s="4">
        <f>elenco!A54</f>
        <v>53</v>
      </c>
      <c r="C20" s="25" t="str">
        <f>elenco!B54</f>
        <v>HNO₂</v>
      </c>
      <c r="D20" s="30"/>
      <c r="E20" s="9" t="str">
        <f t="shared" si="0"/>
        <v/>
      </c>
      <c r="F20" s="8" t="s">
        <v>16</v>
      </c>
      <c r="G20" s="9" t="str">
        <f t="shared" si="1"/>
        <v/>
      </c>
      <c r="H20" s="30"/>
      <c r="I20" s="9" t="str">
        <f t="shared" si="2"/>
        <v/>
      </c>
      <c r="J20" s="8" t="s">
        <v>16</v>
      </c>
      <c r="K20" s="9" t="str">
        <f t="shared" si="3"/>
        <v/>
      </c>
      <c r="L20" s="26" t="str">
        <f>elenco!C54</f>
        <v>Acido nitroso</v>
      </c>
      <c r="M20" s="25" t="str">
        <f>elenco!D54</f>
        <v>Acido diossonitrico (III)</v>
      </c>
      <c r="N20" s="25" t="str">
        <f>elenco!E54</f>
        <v>Acido nitrico(III)</v>
      </c>
      <c r="O20" s="27">
        <f>elenco!F54</f>
        <v>3</v>
      </c>
      <c r="P20" s="28" t="str">
        <f>elenco!G54</f>
        <v>6. ACIDI OSSIGENATI</v>
      </c>
      <c r="Q20" s="5">
        <f>elenco!H54</f>
        <v>0</v>
      </c>
      <c r="R20" s="6" t="str">
        <f>elenco!I54</f>
        <v>Gruppo 15 - nella nomenclatura IUPAC  - a differenza delle anidridi - si indica la valenza anche nella IUPAC</v>
      </c>
    </row>
    <row r="21" spans="1:18" ht="15.75" customHeight="1" x14ac:dyDescent="0.25">
      <c r="A21" s="4">
        <v>19</v>
      </c>
      <c r="B21" s="4">
        <f>elenco!A51</f>
        <v>50</v>
      </c>
      <c r="C21" s="25" t="str">
        <f>elenco!B51</f>
        <v>H₃PO₄</v>
      </c>
      <c r="D21" s="30"/>
      <c r="E21" s="9" t="str">
        <f t="shared" si="0"/>
        <v/>
      </c>
      <c r="F21" s="8" t="s">
        <v>16</v>
      </c>
      <c r="G21" s="9" t="str">
        <f t="shared" si="1"/>
        <v/>
      </c>
      <c r="H21" s="30"/>
      <c r="I21" s="9" t="str">
        <f t="shared" si="2"/>
        <v/>
      </c>
      <c r="J21" s="8" t="s">
        <v>16</v>
      </c>
      <c r="K21" s="9" t="str">
        <f t="shared" si="3"/>
        <v/>
      </c>
      <c r="L21" s="26" t="str">
        <f>elenco!C51</f>
        <v>Acido fosforico</v>
      </c>
      <c r="M21" s="25" t="str">
        <f>elenco!D51</f>
        <v>Acido tetrossosfosforico (V)</v>
      </c>
      <c r="N21" s="25" t="str">
        <f>elenco!E51</f>
        <v>Acido fosforico(V)</v>
      </c>
      <c r="O21" s="27">
        <f>elenco!F51</f>
        <v>5</v>
      </c>
      <c r="P21" s="28" t="str">
        <f>elenco!G51</f>
        <v>6. ACIDI OSSIGENATI</v>
      </c>
      <c r="Q21" s="5">
        <f>elenco!H51</f>
        <v>0</v>
      </c>
      <c r="R21" s="6">
        <f>elenco!I51</f>
        <v>0</v>
      </c>
    </row>
    <row r="22" spans="1:18" ht="15.75" customHeight="1" x14ac:dyDescent="0.25">
      <c r="A22" s="4">
        <v>20</v>
      </c>
      <c r="B22" s="4">
        <f>elenco!A53</f>
        <v>52</v>
      </c>
      <c r="C22" s="25" t="str">
        <f>elenco!B53</f>
        <v>HNO₃</v>
      </c>
      <c r="D22" s="30"/>
      <c r="E22" s="9" t="str">
        <f t="shared" si="0"/>
        <v/>
      </c>
      <c r="F22" s="8" t="s">
        <v>16</v>
      </c>
      <c r="G22" s="9" t="str">
        <f t="shared" si="1"/>
        <v/>
      </c>
      <c r="H22" s="30"/>
      <c r="I22" s="9" t="str">
        <f t="shared" si="2"/>
        <v/>
      </c>
      <c r="J22" s="8" t="s">
        <v>16</v>
      </c>
      <c r="K22" s="9" t="str">
        <f t="shared" si="3"/>
        <v/>
      </c>
      <c r="L22" s="26" t="str">
        <f>elenco!C53</f>
        <v>Acido nitrico</v>
      </c>
      <c r="M22" s="25" t="str">
        <f>elenco!D53</f>
        <v>Acido triossonitrico (IV)</v>
      </c>
      <c r="N22" s="25" t="str">
        <f>elenco!E53</f>
        <v>Acido nitrico(V)</v>
      </c>
      <c r="O22" s="27">
        <f>elenco!F53</f>
        <v>5</v>
      </c>
      <c r="P22" s="28" t="str">
        <f>elenco!G53</f>
        <v>6. ACIDI OSSIGENATI</v>
      </c>
      <c r="Q22" s="5">
        <f>elenco!H53</f>
        <v>0</v>
      </c>
      <c r="R22" s="6" t="str">
        <f>elenco!I53</f>
        <v>Gruppo 15 - nella nomenclatura IUPAC  - a differenza delle anidridi - si indica la valenza anche nella IUPAC</v>
      </c>
    </row>
    <row r="23" spans="1:18" ht="15.75" customHeight="1" x14ac:dyDescent="0.25">
      <c r="A23" s="4">
        <v>21</v>
      </c>
      <c r="B23" s="4">
        <f>elenco!A139</f>
        <v>138</v>
      </c>
      <c r="C23" s="25" t="str">
        <f>elenco!B139</f>
        <v>H₂CrO₄</v>
      </c>
      <c r="D23" s="30"/>
      <c r="E23" s="9" t="str">
        <f t="shared" si="0"/>
        <v/>
      </c>
      <c r="F23" s="8" t="s">
        <v>16</v>
      </c>
      <c r="G23" s="9" t="str">
        <f t="shared" si="1"/>
        <v/>
      </c>
      <c r="H23" s="30"/>
      <c r="I23" s="9" t="str">
        <f t="shared" si="2"/>
        <v/>
      </c>
      <c r="J23" s="8" t="s">
        <v>16</v>
      </c>
      <c r="K23" s="9" t="str">
        <f t="shared" si="3"/>
        <v/>
      </c>
      <c r="L23" s="26" t="str">
        <f>elenco!C139</f>
        <v>acido cromico</v>
      </c>
      <c r="M23" s="25">
        <f>elenco!D139</f>
        <v>0</v>
      </c>
      <c r="N23" s="25">
        <f>elenco!E139</f>
        <v>0</v>
      </c>
      <c r="O23" s="27" t="str">
        <f>elenco!F139</f>
        <v xml:space="preserve"> + 6</v>
      </c>
      <c r="P23" s="28" t="str">
        <f>elenco!G139</f>
        <v>6. ACIDI OSSIGENATI</v>
      </c>
      <c r="Q23" s="5">
        <f>elenco!H139</f>
        <v>0</v>
      </c>
      <c r="R23" s="6" t="str">
        <f>elenco!I139</f>
        <v>da ossido di cromo (VI) - Gruppo 6</v>
      </c>
    </row>
    <row r="24" spans="1:18" ht="15.75" customHeight="1" x14ac:dyDescent="0.25">
      <c r="A24" s="4">
        <v>22</v>
      </c>
      <c r="B24" s="4">
        <f>elenco!A83</f>
        <v>82</v>
      </c>
      <c r="C24" s="25" t="str">
        <f>elenco!B83</f>
        <v>HMnO4</v>
      </c>
      <c r="D24" s="30"/>
      <c r="E24" s="9" t="str">
        <f t="shared" si="0"/>
        <v/>
      </c>
      <c r="F24" s="8" t="s">
        <v>16</v>
      </c>
      <c r="G24" s="9" t="str">
        <f t="shared" si="1"/>
        <v/>
      </c>
      <c r="H24" s="30"/>
      <c r="I24" s="9" t="str">
        <f t="shared" si="2"/>
        <v/>
      </c>
      <c r="J24" s="8" t="s">
        <v>16</v>
      </c>
      <c r="K24" s="9" t="str">
        <f t="shared" si="3"/>
        <v/>
      </c>
      <c r="L24" s="26" t="str">
        <f>elenco!C83</f>
        <v>Acido permanganico</v>
      </c>
      <c r="M24" s="25" t="str">
        <f>elenco!D83</f>
        <v>Acido tetraossomanganico (VII)</v>
      </c>
      <c r="N24" s="25" t="str">
        <f>elenco!E83</f>
        <v>Acido tetraossomanganico (VII)</v>
      </c>
      <c r="O24" s="27" t="str">
        <f>elenco!F83</f>
        <v xml:space="preserve"> + 7</v>
      </c>
      <c r="P24" s="28" t="str">
        <f>elenco!G83</f>
        <v>6. ACIDI OSSIGENATI</v>
      </c>
      <c r="Q24" s="5">
        <f>elenco!H83</f>
        <v>0</v>
      </c>
      <c r="R24" s="6" t="str">
        <f>elenco!I83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 - Gruppo 7</v>
      </c>
    </row>
    <row r="25" spans="1:18" ht="15.75" customHeight="1" x14ac:dyDescent="0.25">
      <c r="A25" s="4">
        <v>23</v>
      </c>
      <c r="B25" s="4">
        <f>elenco!A24</f>
        <v>23</v>
      </c>
      <c r="C25" s="25" t="str">
        <f>elenco!B24</f>
        <v>PbO</v>
      </c>
      <c r="D25" s="30"/>
      <c r="E25" s="9" t="str">
        <f t="shared" si="0"/>
        <v/>
      </c>
      <c r="F25" s="8" t="s">
        <v>16</v>
      </c>
      <c r="G25" s="9" t="str">
        <f t="shared" si="1"/>
        <v/>
      </c>
      <c r="H25" s="30"/>
      <c r="I25" s="9" t="str">
        <f t="shared" si="2"/>
        <v/>
      </c>
      <c r="J25" s="8" t="s">
        <v>16</v>
      </c>
      <c r="K25" s="9" t="str">
        <f t="shared" si="3"/>
        <v/>
      </c>
      <c r="L25" s="26" t="str">
        <f>elenco!C24</f>
        <v>Ossido piomboso</v>
      </c>
      <c r="M25" s="25" t="str">
        <f>elenco!D24</f>
        <v>Ossido di piombo</v>
      </c>
      <c r="N25" s="25" t="str">
        <f>elenco!E24</f>
        <v>Ossido di piombo(II)</v>
      </c>
      <c r="O25" s="27">
        <f>elenco!F24</f>
        <v>2</v>
      </c>
      <c r="P25" s="28" t="str">
        <f>elenco!G24</f>
        <v>1.OSSIDI</v>
      </c>
      <c r="Q25" s="5" t="str">
        <f>elenco!H24</f>
        <v>OSSIDI BASICI</v>
      </c>
      <c r="R25" s="6">
        <f>elenco!I24</f>
        <v>0</v>
      </c>
    </row>
    <row r="26" spans="1:18" ht="15.75" customHeight="1" x14ac:dyDescent="0.25">
      <c r="A26" s="4">
        <v>24</v>
      </c>
      <c r="B26" s="4">
        <f>elenco!A106</f>
        <v>105</v>
      </c>
      <c r="C26" s="25" t="str">
        <f>elenco!B106</f>
        <v>HPO₃</v>
      </c>
      <c r="D26" s="30"/>
      <c r="E26" s="9" t="str">
        <f t="shared" si="0"/>
        <v/>
      </c>
      <c r="F26" s="8" t="s">
        <v>16</v>
      </c>
      <c r="G26" s="9" t="str">
        <f t="shared" si="1"/>
        <v/>
      </c>
      <c r="H26" s="30"/>
      <c r="I26" s="9" t="str">
        <f t="shared" si="2"/>
        <v/>
      </c>
      <c r="J26" s="8" t="s">
        <v>16</v>
      </c>
      <c r="K26" s="9" t="str">
        <f t="shared" si="3"/>
        <v/>
      </c>
      <c r="L26" s="26" t="str">
        <f>elenco!C106</f>
        <v>Acido Metafosforico</v>
      </c>
      <c r="M26" s="25" t="str">
        <f>elenco!D106</f>
        <v>acido fosforico (V)</v>
      </c>
      <c r="N26" s="25" t="str">
        <f>elenco!E106</f>
        <v>acido fosforico (V)</v>
      </c>
      <c r="O26" s="27">
        <f>elenco!F106</f>
        <v>5</v>
      </c>
      <c r="P26" s="28" t="str">
        <f>elenco!G106</f>
        <v>6. ACIDI OSSIGENATI</v>
      </c>
      <c r="Q26" s="5">
        <f>elenco!H106</f>
        <v>0</v>
      </c>
      <c r="R26" s="6" t="str">
        <f>elenco!I106</f>
        <v>da Anidride fosforica P₂O₅ +1H2O</v>
      </c>
    </row>
    <row r="27" spans="1:18" ht="15.75" customHeight="1" x14ac:dyDescent="0.25">
      <c r="A27" s="4">
        <v>25</v>
      </c>
      <c r="B27" s="4">
        <f>elenco!A90</f>
        <v>89</v>
      </c>
      <c r="C27" s="25" t="str">
        <f>elenco!B90</f>
        <v>PH3</v>
      </c>
      <c r="D27" s="30"/>
      <c r="E27" s="9" t="str">
        <f t="shared" si="0"/>
        <v/>
      </c>
      <c r="F27" s="8" t="s">
        <v>16</v>
      </c>
      <c r="G27" s="9" t="str">
        <f t="shared" si="1"/>
        <v/>
      </c>
      <c r="H27" s="30"/>
      <c r="I27" s="9" t="str">
        <f t="shared" si="2"/>
        <v/>
      </c>
      <c r="J27" s="8" t="s">
        <v>16</v>
      </c>
      <c r="K27" s="9" t="str">
        <f t="shared" si="3"/>
        <v/>
      </c>
      <c r="L27" s="26" t="str">
        <f>elenco!C90</f>
        <v>Fosfina</v>
      </c>
      <c r="M27" s="25" t="str">
        <f>elenco!D90</f>
        <v>Fosfuro di idrogeno</v>
      </c>
      <c r="N27" s="25">
        <f>elenco!E90</f>
        <v>0</v>
      </c>
      <c r="O27" s="27">
        <f>elenco!F90</f>
        <v>-3</v>
      </c>
      <c r="P27" s="28">
        <f>elenco!G90</f>
        <v>0</v>
      </c>
      <c r="Q27" s="5">
        <f>elenco!H90</f>
        <v>0</v>
      </c>
      <c r="R27" s="6">
        <f>elenco!I90</f>
        <v>0</v>
      </c>
    </row>
    <row r="28" spans="1:18" ht="15.75" customHeight="1" x14ac:dyDescent="0.25">
      <c r="A28" s="4">
        <v>26</v>
      </c>
      <c r="B28" s="4">
        <f>elenco!A123</f>
        <v>122</v>
      </c>
      <c r="C28" s="25" t="str">
        <f>elenco!B123</f>
        <v>HP(OH)₂</v>
      </c>
      <c r="D28" s="30"/>
      <c r="E28" s="9" t="str">
        <f t="shared" si="0"/>
        <v/>
      </c>
      <c r="F28" s="8" t="s">
        <v>16</v>
      </c>
      <c r="G28" s="9" t="str">
        <f t="shared" si="1"/>
        <v/>
      </c>
      <c r="H28" s="30"/>
      <c r="I28" s="9" t="str">
        <f t="shared" si="2"/>
        <v/>
      </c>
      <c r="J28" s="8" t="s">
        <v>16</v>
      </c>
      <c r="K28" s="9" t="str">
        <f t="shared" si="3"/>
        <v/>
      </c>
      <c r="L28" s="26" t="str">
        <f>elenco!C123</f>
        <v>acido ipofosforoso (o fosfinico)</v>
      </c>
      <c r="M28" s="25">
        <f>elenco!D123</f>
        <v>0</v>
      </c>
      <c r="N28" s="25">
        <f>elenco!E123</f>
        <v>0</v>
      </c>
      <c r="O28" s="27">
        <f>elenco!F123</f>
        <v>0</v>
      </c>
      <c r="P28" s="28" t="str">
        <f>elenco!G123</f>
        <v>6. ACIDI OSSIGENATI</v>
      </c>
      <c r="Q28" s="5">
        <f>elenco!H123</f>
        <v>0</v>
      </c>
      <c r="R28" s="6" t="str">
        <f>elenco!I123</f>
        <v>Gruppo 15</v>
      </c>
    </row>
    <row r="29" spans="1:18" ht="15.75" customHeight="1" x14ac:dyDescent="0.25">
      <c r="A29" s="4">
        <v>27</v>
      </c>
      <c r="B29" s="4">
        <f>elenco!A92</f>
        <v>91</v>
      </c>
      <c r="C29" s="25" t="str">
        <f>elenco!B92</f>
        <v>B2O3</v>
      </c>
      <c r="D29" s="30"/>
      <c r="E29" s="9" t="str">
        <f t="shared" si="0"/>
        <v/>
      </c>
      <c r="F29" s="8" t="s">
        <v>16</v>
      </c>
      <c r="G29" s="9" t="str">
        <f t="shared" si="1"/>
        <v/>
      </c>
      <c r="H29" s="30"/>
      <c r="I29" s="9" t="str">
        <f t="shared" si="2"/>
        <v/>
      </c>
      <c r="J29" s="8" t="s">
        <v>16</v>
      </c>
      <c r="K29" s="9" t="str">
        <f t="shared" si="3"/>
        <v/>
      </c>
      <c r="L29" s="26" t="str">
        <f>elenco!C92</f>
        <v>Anidride borica</v>
      </c>
      <c r="M29" s="25" t="str">
        <f>elenco!D92</f>
        <v>Triossido di diboro</v>
      </c>
      <c r="N29" s="25">
        <f>elenco!E92</f>
        <v>0</v>
      </c>
      <c r="O29" s="27">
        <f>elenco!F92</f>
        <v>0</v>
      </c>
      <c r="P29" s="28" t="str">
        <f>elenco!G92</f>
        <v>1.OSSIDI</v>
      </c>
      <c r="Q29" s="5" t="str">
        <f>elenco!H92</f>
        <v>OSSIDI ACIDI (ANIDRIDI)</v>
      </c>
      <c r="R29" s="6">
        <f>elenco!I92</f>
        <v>0</v>
      </c>
    </row>
    <row r="30" spans="1:18" ht="15.75" customHeight="1" x14ac:dyDescent="0.25">
      <c r="A30" s="4">
        <v>28</v>
      </c>
      <c r="B30" s="4">
        <f>elenco!A88</f>
        <v>87</v>
      </c>
      <c r="C30" s="25" t="str">
        <f>elenco!B88</f>
        <v>CH4</v>
      </c>
      <c r="D30" s="30"/>
      <c r="E30" s="9" t="str">
        <f t="shared" si="0"/>
        <v/>
      </c>
      <c r="F30" s="8" t="s">
        <v>16</v>
      </c>
      <c r="G30" s="9" t="str">
        <f t="shared" si="1"/>
        <v/>
      </c>
      <c r="H30" s="30"/>
      <c r="I30" s="9" t="str">
        <f t="shared" si="2"/>
        <v/>
      </c>
      <c r="J30" s="8" t="s">
        <v>16</v>
      </c>
      <c r="K30" s="9" t="str">
        <f t="shared" si="3"/>
        <v/>
      </c>
      <c r="L30" s="26" t="str">
        <f>elenco!C88</f>
        <v>Metano</v>
      </c>
      <c r="M30" s="25" t="str">
        <f>elenco!D88</f>
        <v>Carburo di idrogeno</v>
      </c>
      <c r="N30" s="25">
        <f>elenco!E88</f>
        <v>0</v>
      </c>
      <c r="O30" s="27">
        <f>elenco!F88</f>
        <v>-4</v>
      </c>
      <c r="P30" s="28">
        <f>elenco!G88</f>
        <v>0</v>
      </c>
      <c r="Q30" s="5">
        <f>elenco!H88</f>
        <v>0</v>
      </c>
      <c r="R30" s="6">
        <f>elenco!I88</f>
        <v>0</v>
      </c>
    </row>
    <row r="31" spans="1:18" ht="15.75" customHeight="1" x14ac:dyDescent="0.25">
      <c r="A31" s="4">
        <v>29</v>
      </c>
      <c r="B31" s="4">
        <f>elenco!A150</f>
        <v>149</v>
      </c>
      <c r="C31" s="25" t="str">
        <f>elenco!B150</f>
        <v>HCN</v>
      </c>
      <c r="D31" s="30"/>
      <c r="E31" s="9" t="str">
        <f t="shared" si="0"/>
        <v/>
      </c>
      <c r="F31" s="8" t="s">
        <v>16</v>
      </c>
      <c r="G31" s="9" t="str">
        <f t="shared" si="1"/>
        <v/>
      </c>
      <c r="H31" s="30"/>
      <c r="I31" s="9" t="str">
        <f t="shared" si="2"/>
        <v/>
      </c>
      <c r="J31" s="8" t="s">
        <v>16</v>
      </c>
      <c r="K31" s="9" t="str">
        <f t="shared" si="3"/>
        <v/>
      </c>
      <c r="L31" s="26" t="str">
        <f>elenco!C150</f>
        <v>acido cianidrico</v>
      </c>
      <c r="M31" s="25">
        <f>elenco!D150</f>
        <v>0</v>
      </c>
      <c r="N31" s="25">
        <f>elenco!E150</f>
        <v>0</v>
      </c>
      <c r="O31" s="27">
        <f>elenco!F150</f>
        <v>-3</v>
      </c>
      <c r="P31" s="28">
        <f>elenco!G150</f>
        <v>0</v>
      </c>
      <c r="Q31" s="5">
        <f>elenco!H150</f>
        <v>0</v>
      </c>
      <c r="R31" s="6" t="str">
        <f>elenco!I150</f>
        <v>n ox C +2, nox N -3</v>
      </c>
    </row>
    <row r="32" spans="1:18" ht="15.75" customHeight="1" x14ac:dyDescent="0.25">
      <c r="A32" s="4">
        <v>30</v>
      </c>
      <c r="B32" s="4">
        <f>elenco!A85</f>
        <v>84</v>
      </c>
      <c r="C32" s="25" t="str">
        <f>elenco!B85</f>
        <v>H2MnO3</v>
      </c>
      <c r="D32" s="30"/>
      <c r="E32" s="9" t="str">
        <f t="shared" si="0"/>
        <v/>
      </c>
      <c r="F32" s="8" t="s">
        <v>16</v>
      </c>
      <c r="G32" s="9" t="str">
        <f t="shared" si="1"/>
        <v/>
      </c>
      <c r="H32" s="30"/>
      <c r="I32" s="9" t="str">
        <f t="shared" si="2"/>
        <v/>
      </c>
      <c r="J32" s="8" t="s">
        <v>16</v>
      </c>
      <c r="K32" s="9" t="str">
        <f t="shared" si="3"/>
        <v/>
      </c>
      <c r="L32" s="26" t="str">
        <f>elenco!C85</f>
        <v>Acido manganoso</v>
      </c>
      <c r="M32" s="25" t="str">
        <f>elenco!D85</f>
        <v>Acido triossomanganico (IV)</v>
      </c>
      <c r="N32" s="25" t="str">
        <f>elenco!E85</f>
        <v>Acido triossomanganico (IV)</v>
      </c>
      <c r="O32" s="27" t="str">
        <f>elenco!F85</f>
        <v xml:space="preserve"> + 4</v>
      </c>
      <c r="P32" s="28" t="str">
        <f>elenco!G85</f>
        <v>6. ACIDI OSSIGENATI</v>
      </c>
      <c r="Q32" s="5">
        <f>elenco!H85</f>
        <v>0</v>
      </c>
      <c r="R32" s="6" t="str">
        <f>elenco!I85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33" spans="1:18" ht="15.75" customHeight="1" x14ac:dyDescent="0.25">
      <c r="A33" s="4">
        <v>31</v>
      </c>
      <c r="B33" s="4">
        <f>elenco!A132</f>
        <v>131</v>
      </c>
      <c r="C33" s="25" t="str">
        <f>elenco!B132</f>
        <v>HBrO₃</v>
      </c>
      <c r="D33" s="30"/>
      <c r="E33" s="9" t="str">
        <f t="shared" si="0"/>
        <v/>
      </c>
      <c r="F33" s="8" t="s">
        <v>16</v>
      </c>
      <c r="G33" s="9" t="str">
        <f t="shared" si="1"/>
        <v/>
      </c>
      <c r="H33" s="30"/>
      <c r="I33" s="9" t="str">
        <f t="shared" si="2"/>
        <v/>
      </c>
      <c r="J33" s="8" t="s">
        <v>16</v>
      </c>
      <c r="K33" s="9" t="str">
        <f t="shared" si="3"/>
        <v/>
      </c>
      <c r="L33" s="26" t="str">
        <f>elenco!C132</f>
        <v>acido bromico</v>
      </c>
      <c r="M33" s="25">
        <f>elenco!D132</f>
        <v>0</v>
      </c>
      <c r="N33" s="25">
        <f>elenco!E132</f>
        <v>0</v>
      </c>
      <c r="O33" s="27">
        <f>elenco!F132</f>
        <v>0</v>
      </c>
      <c r="P33" s="28" t="str">
        <f>elenco!G132</f>
        <v>6. ACIDI OSSIGENATI</v>
      </c>
      <c r="Q33" s="5">
        <f>elenco!H132</f>
        <v>0</v>
      </c>
      <c r="R33" s="6" t="str">
        <f>elenco!I132</f>
        <v>Gruppo 17</v>
      </c>
    </row>
    <row r="34" spans="1:18" ht="15.75" customHeight="1" x14ac:dyDescent="0.25">
      <c r="A34" s="4">
        <v>32</v>
      </c>
      <c r="B34" s="4">
        <f>elenco!A5</f>
        <v>4</v>
      </c>
      <c r="C34" s="25" t="str">
        <f>elenco!B5</f>
        <v>Cl₂O</v>
      </c>
      <c r="D34" s="30"/>
      <c r="E34" s="9" t="str">
        <f t="shared" si="0"/>
        <v/>
      </c>
      <c r="F34" s="8" t="s">
        <v>16</v>
      </c>
      <c r="G34" s="9" t="str">
        <f t="shared" si="1"/>
        <v/>
      </c>
      <c r="H34" s="30"/>
      <c r="I34" s="9" t="str">
        <f t="shared" si="2"/>
        <v/>
      </c>
      <c r="J34" s="8" t="s">
        <v>16</v>
      </c>
      <c r="K34" s="9" t="str">
        <f t="shared" si="3"/>
        <v/>
      </c>
      <c r="L34" s="26" t="str">
        <f>elenco!C5</f>
        <v>Anidride ipoclorosa</v>
      </c>
      <c r="M34" s="25" t="str">
        <f>elenco!D5</f>
        <v>Monossido di dicloro</v>
      </c>
      <c r="N34" s="25" t="str">
        <f>elenco!E5</f>
        <v>Ossido di cloro (I)</v>
      </c>
      <c r="O34" s="27">
        <f>elenco!F5</f>
        <v>1</v>
      </c>
      <c r="P34" s="28" t="str">
        <f>elenco!G5</f>
        <v>1.OSSIDI</v>
      </c>
      <c r="Q34" s="5" t="str">
        <f>elenco!H5</f>
        <v>OSSIDI ACIDI (ANIDRIDI)</v>
      </c>
      <c r="R34" s="6">
        <f>elenco!I5</f>
        <v>0</v>
      </c>
    </row>
    <row r="35" spans="1:18" ht="15.75" customHeight="1" x14ac:dyDescent="0.25">
      <c r="A35" s="4">
        <v>33</v>
      </c>
      <c r="B35" s="4">
        <f>elenco!A35</f>
        <v>34</v>
      </c>
      <c r="C35" s="25" t="str">
        <f>elenco!B35</f>
        <v>NO₂</v>
      </c>
      <c r="D35" s="30"/>
      <c r="E35" s="9" t="str">
        <f t="shared" ref="E35:E66" si="4">IF(D35="","",IF(D35=L35,"OK","KO"))</f>
        <v/>
      </c>
      <c r="F35" s="8" t="s">
        <v>16</v>
      </c>
      <c r="G35" s="9" t="str">
        <f t="shared" ref="G35:G66" si="5">IF(F35="sì",L35,"")</f>
        <v/>
      </c>
      <c r="H35" s="30"/>
      <c r="I35" s="9" t="str">
        <f t="shared" ref="I35:I66" si="6">IF(H35="","",IF(H35=M35,"OK","KO"))</f>
        <v/>
      </c>
      <c r="J35" s="8" t="s">
        <v>16</v>
      </c>
      <c r="K35" s="9" t="str">
        <f t="shared" ref="K35:K66" si="7">IF(J35="sì",M35,"")</f>
        <v/>
      </c>
      <c r="L35" s="26" t="str">
        <f>elenco!C35</f>
        <v>ipoazotide</v>
      </c>
      <c r="M35" s="25" t="str">
        <f>elenco!D35</f>
        <v>Diossido di azoto</v>
      </c>
      <c r="N35" s="25" t="str">
        <f>elenco!E35</f>
        <v>Ossido di azoto(IV)</v>
      </c>
      <c r="O35" s="27">
        <f>elenco!F35</f>
        <v>4</v>
      </c>
      <c r="P35" s="28" t="str">
        <f>elenco!G35</f>
        <v>1.OSSIDI</v>
      </c>
      <c r="Q35" s="5">
        <f>elenco!H35</f>
        <v>0</v>
      </c>
      <c r="R35" s="6" t="str">
        <f>elenco!I35</f>
        <v>Il diossido di azoto (noto anche come ipoazotide, specie se in forma dimera, N2O4)</v>
      </c>
    </row>
    <row r="36" spans="1:18" ht="15.75" customHeight="1" x14ac:dyDescent="0.25">
      <c r="A36" s="4">
        <v>34</v>
      </c>
      <c r="B36" s="4">
        <f>elenco!A14</f>
        <v>13</v>
      </c>
      <c r="C36" s="25" t="str">
        <f>elenco!B14</f>
        <v>MnO</v>
      </c>
      <c r="D36" s="30"/>
      <c r="E36" s="9" t="str">
        <f t="shared" si="4"/>
        <v/>
      </c>
      <c r="F36" s="8" t="s">
        <v>16</v>
      </c>
      <c r="G36" s="9" t="str">
        <f t="shared" si="5"/>
        <v/>
      </c>
      <c r="H36" s="30"/>
      <c r="I36" s="9" t="str">
        <f t="shared" si="6"/>
        <v/>
      </c>
      <c r="J36" s="8" t="s">
        <v>16</v>
      </c>
      <c r="K36" s="9" t="str">
        <f t="shared" si="7"/>
        <v/>
      </c>
      <c r="L36" s="26" t="str">
        <f>elenco!C14</f>
        <v>Ossido manganoso</v>
      </c>
      <c r="M36" s="25" t="str">
        <f>elenco!D14</f>
        <v>Ossido di manganese</v>
      </c>
      <c r="N36" s="25" t="str">
        <f>elenco!E14</f>
        <v>Ossido di manganese (II)</v>
      </c>
      <c r="O36" s="27" t="str">
        <f>elenco!F14</f>
        <v xml:space="preserve"> + 2</v>
      </c>
      <c r="P36" s="28" t="str">
        <f>elenco!G14</f>
        <v>1.OSSIDI</v>
      </c>
      <c r="Q36" s="5" t="str">
        <f>elenco!H14</f>
        <v>OSSIDI BASICI</v>
      </c>
      <c r="R36" s="6" t="str">
        <f>elenco!I14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37" spans="1:18" ht="15.75" customHeight="1" x14ac:dyDescent="0.25">
      <c r="A37" s="4">
        <v>35</v>
      </c>
      <c r="B37" s="4">
        <f>elenco!A28</f>
        <v>27</v>
      </c>
      <c r="C37" s="25" t="str">
        <f>elenco!B28</f>
        <v>CO₂</v>
      </c>
      <c r="D37" s="30"/>
      <c r="E37" s="9" t="str">
        <f t="shared" si="4"/>
        <v/>
      </c>
      <c r="F37" s="8" t="s">
        <v>16</v>
      </c>
      <c r="G37" s="9" t="str">
        <f t="shared" si="5"/>
        <v/>
      </c>
      <c r="H37" s="30"/>
      <c r="I37" s="9" t="str">
        <f t="shared" si="6"/>
        <v/>
      </c>
      <c r="J37" s="8" t="s">
        <v>16</v>
      </c>
      <c r="K37" s="9" t="str">
        <f t="shared" si="7"/>
        <v/>
      </c>
      <c r="L37" s="26" t="str">
        <f>elenco!C28</f>
        <v>Anidride carbonica</v>
      </c>
      <c r="M37" s="25" t="str">
        <f>elenco!D28</f>
        <v>Diossido di carbonio</v>
      </c>
      <c r="N37" s="25" t="str">
        <f>elenco!E28</f>
        <v>Ossido di carbonio(IV)</v>
      </c>
      <c r="O37" s="27">
        <f>elenco!F28</f>
        <v>4</v>
      </c>
      <c r="P37" s="28" t="str">
        <f>elenco!G28</f>
        <v>1.OSSIDI</v>
      </c>
      <c r="Q37" s="5" t="str">
        <f>elenco!H28</f>
        <v>OSSIDI ACIDI (ANIDRIDI)</v>
      </c>
      <c r="R37" s="6">
        <f>elenco!I28</f>
        <v>0</v>
      </c>
    </row>
    <row r="38" spans="1:18" x14ac:dyDescent="0.25">
      <c r="A38" s="4">
        <v>36</v>
      </c>
      <c r="B38" s="4">
        <f>elenco!A129</f>
        <v>128</v>
      </c>
      <c r="C38" s="25" t="str">
        <f>elenco!B129</f>
        <v>H₂SeO₃</v>
      </c>
      <c r="D38" s="30"/>
      <c r="E38" s="9" t="str">
        <f t="shared" si="4"/>
        <v/>
      </c>
      <c r="F38" s="8" t="s">
        <v>16</v>
      </c>
      <c r="G38" s="9" t="str">
        <f t="shared" si="5"/>
        <v/>
      </c>
      <c r="H38" s="30"/>
      <c r="I38" s="9" t="str">
        <f t="shared" si="6"/>
        <v/>
      </c>
      <c r="J38" s="8" t="s">
        <v>16</v>
      </c>
      <c r="K38" s="9" t="str">
        <f t="shared" si="7"/>
        <v/>
      </c>
      <c r="L38" s="26" t="str">
        <f>elenco!C129</f>
        <v>acido selenioso</v>
      </c>
      <c r="M38" s="25">
        <f>elenco!D129</f>
        <v>0</v>
      </c>
      <c r="N38" s="25">
        <f>elenco!E129</f>
        <v>0</v>
      </c>
      <c r="O38" s="27">
        <f>elenco!F129</f>
        <v>0</v>
      </c>
      <c r="P38" s="28" t="str">
        <f>elenco!G129</f>
        <v>6. ACIDI OSSIGENATI</v>
      </c>
      <c r="Q38" s="5">
        <f>elenco!H129</f>
        <v>0</v>
      </c>
      <c r="R38" s="6" t="str">
        <f>elenco!I129</f>
        <v>Gruppo 16</v>
      </c>
    </row>
    <row r="39" spans="1:18" x14ac:dyDescent="0.25">
      <c r="A39" s="4">
        <v>37</v>
      </c>
      <c r="B39" s="4">
        <f>elenco!A105</f>
        <v>104</v>
      </c>
      <c r="C39" s="25" t="str">
        <f>elenco!B105</f>
        <v>CCl₄</v>
      </c>
      <c r="D39" s="30"/>
      <c r="E39" s="9" t="str">
        <f t="shared" si="4"/>
        <v/>
      </c>
      <c r="F39" s="8" t="s">
        <v>16</v>
      </c>
      <c r="G39" s="9" t="str">
        <f t="shared" si="5"/>
        <v/>
      </c>
      <c r="H39" s="30"/>
      <c r="I39" s="9" t="str">
        <f t="shared" si="6"/>
        <v/>
      </c>
      <c r="J39" s="8" t="s">
        <v>16</v>
      </c>
      <c r="K39" s="9" t="str">
        <f t="shared" si="7"/>
        <v/>
      </c>
      <c r="L39" s="26" t="str">
        <f>elenco!C105</f>
        <v>tetracloruro di carbonio</v>
      </c>
      <c r="M39" s="25" t="str">
        <f>elenco!D105</f>
        <v>tetracloruro di carbonio</v>
      </c>
      <c r="N39" s="25">
        <f>elenco!E105</f>
        <v>0</v>
      </c>
      <c r="O39" s="27">
        <f>elenco!F105</f>
        <v>0</v>
      </c>
      <c r="P39" s="28" t="str">
        <f>elenco!G105</f>
        <v>4. SALI BINARI</v>
      </c>
      <c r="Q39" s="5">
        <f>elenco!H105</f>
        <v>0</v>
      </c>
      <c r="R39" s="6" t="str">
        <f>elenco!I105</f>
        <v>Alcuni composti (tipo CCl₄, BF₃, PCl₅) non hanno metalli, quindi si usa solo il prefisso numerico (tri-, tetra-, penta-) e la radice dell’elemento.</v>
      </c>
    </row>
    <row r="40" spans="1:18" x14ac:dyDescent="0.25">
      <c r="A40" s="4">
        <v>38</v>
      </c>
      <c r="B40" s="4">
        <f>elenco!A108</f>
        <v>107</v>
      </c>
      <c r="C40" s="25" t="str">
        <f>elenco!B108</f>
        <v>H₃PO₄</v>
      </c>
      <c r="D40" s="30"/>
      <c r="E40" s="9" t="str">
        <f t="shared" si="4"/>
        <v/>
      </c>
      <c r="F40" s="8" t="s">
        <v>16</v>
      </c>
      <c r="G40" s="9" t="str">
        <f t="shared" si="5"/>
        <v/>
      </c>
      <c r="H40" s="30"/>
      <c r="I40" s="9" t="str">
        <f t="shared" si="6"/>
        <v/>
      </c>
      <c r="J40" s="8" t="s">
        <v>16</v>
      </c>
      <c r="K40" s="9" t="str">
        <f t="shared" si="7"/>
        <v/>
      </c>
      <c r="L40" s="26" t="str">
        <f>elenco!C108</f>
        <v>Acido Ortofosforico</v>
      </c>
      <c r="M40" s="25" t="str">
        <f>elenco!D108</f>
        <v>acido fosforico (V) condensato</v>
      </c>
      <c r="N40" s="25" t="str">
        <f>elenco!E108</f>
        <v>acido fosforico (V) condensato</v>
      </c>
      <c r="O40" s="27">
        <f>elenco!F108</f>
        <v>5</v>
      </c>
      <c r="P40" s="28" t="str">
        <f>elenco!G108</f>
        <v>6. ACIDI OSSIGENATI</v>
      </c>
      <c r="Q40" s="5">
        <f>elenco!H108</f>
        <v>0</v>
      </c>
      <c r="R40" s="6" t="str">
        <f>elenco!I108</f>
        <v>da Anidride fosforica P₂O₅ +3H2O - Gruppo 15</v>
      </c>
    </row>
    <row r="41" spans="1:18" x14ac:dyDescent="0.25">
      <c r="A41" s="4">
        <v>39</v>
      </c>
      <c r="B41" s="4">
        <f>elenco!A72</f>
        <v>71</v>
      </c>
      <c r="C41" s="25" t="str">
        <f>elenco!B72</f>
        <v>Na₂SO₄</v>
      </c>
      <c r="D41" s="30"/>
      <c r="E41" s="9" t="str">
        <f t="shared" si="4"/>
        <v/>
      </c>
      <c r="F41" s="8" t="s">
        <v>16</v>
      </c>
      <c r="G41" s="9" t="str">
        <f t="shared" si="5"/>
        <v/>
      </c>
      <c r="H41" s="30"/>
      <c r="I41" s="9" t="str">
        <f t="shared" si="6"/>
        <v/>
      </c>
      <c r="J41" s="8" t="s">
        <v>16</v>
      </c>
      <c r="K41" s="9" t="str">
        <f t="shared" si="7"/>
        <v/>
      </c>
      <c r="L41" s="26" t="str">
        <f>elenco!C72</f>
        <v>Solfato di sodio</v>
      </c>
      <c r="M41" s="25" t="str">
        <f>elenco!D72</f>
        <v>Solfato di disodio</v>
      </c>
      <c r="N41" s="25" t="str">
        <f>elenco!E72</f>
        <v>Solfato di sodio</v>
      </c>
      <c r="O41" s="27">
        <f>elenco!F72</f>
        <v>1</v>
      </c>
      <c r="P41" s="28" t="str">
        <f>elenco!G72</f>
        <v>7. SALI OSSIGENATI</v>
      </c>
      <c r="Q41" s="5">
        <f>elenco!H72</f>
        <v>0</v>
      </c>
      <c r="R41" s="6">
        <f>elenco!I72</f>
        <v>0</v>
      </c>
    </row>
    <row r="42" spans="1:18" x14ac:dyDescent="0.25">
      <c r="A42" s="4">
        <v>40</v>
      </c>
      <c r="B42" s="4">
        <f>elenco!A71</f>
        <v>70</v>
      </c>
      <c r="C42" s="25" t="str">
        <f>elenco!B71</f>
        <v>CaCl₂</v>
      </c>
      <c r="D42" s="30"/>
      <c r="E42" s="9" t="str">
        <f t="shared" si="4"/>
        <v/>
      </c>
      <c r="F42" s="8" t="s">
        <v>16</v>
      </c>
      <c r="G42" s="9" t="str">
        <f t="shared" si="5"/>
        <v/>
      </c>
      <c r="H42" s="30"/>
      <c r="I42" s="9" t="str">
        <f t="shared" si="6"/>
        <v/>
      </c>
      <c r="J42" s="8" t="s">
        <v>16</v>
      </c>
      <c r="K42" s="9" t="str">
        <f t="shared" si="7"/>
        <v/>
      </c>
      <c r="L42" s="26" t="str">
        <f>elenco!C71</f>
        <v>Cloruro di calcio</v>
      </c>
      <c r="M42" s="25" t="str">
        <f>elenco!D71</f>
        <v>Dicloruro di calcio</v>
      </c>
      <c r="N42" s="25" t="str">
        <f>elenco!E71</f>
        <v>Cloruro di calcio</v>
      </c>
      <c r="O42" s="27">
        <f>elenco!F71</f>
        <v>2</v>
      </c>
      <c r="P42" s="28" t="str">
        <f>elenco!G71</f>
        <v>4. SALI BINARI</v>
      </c>
      <c r="Q42" s="5">
        <f>elenco!H71</f>
        <v>0</v>
      </c>
      <c r="R42" s="6">
        <f>elenco!I71</f>
        <v>0</v>
      </c>
    </row>
    <row r="43" spans="1:18" ht="15.75" customHeight="1" x14ac:dyDescent="0.25">
      <c r="A43" s="4">
        <v>41</v>
      </c>
      <c r="B43" s="4">
        <f>elenco!A81</f>
        <v>80</v>
      </c>
      <c r="C43" s="25" t="str">
        <f>elenco!B81</f>
        <v>Na₂CO₃</v>
      </c>
      <c r="D43" s="30"/>
      <c r="E43" s="9" t="str">
        <f t="shared" si="4"/>
        <v/>
      </c>
      <c r="F43" s="8" t="s">
        <v>16</v>
      </c>
      <c r="G43" s="9" t="str">
        <f t="shared" si="5"/>
        <v/>
      </c>
      <c r="H43" s="30"/>
      <c r="I43" s="9" t="str">
        <f t="shared" si="6"/>
        <v/>
      </c>
      <c r="J43" s="8" t="s">
        <v>16</v>
      </c>
      <c r="K43" s="9" t="str">
        <f t="shared" si="7"/>
        <v/>
      </c>
      <c r="L43" s="26" t="str">
        <f>elenco!C81</f>
        <v>Carbonato di sodio</v>
      </c>
      <c r="M43" s="25" t="str">
        <f>elenco!D81</f>
        <v>Trioxocarbonato di disodio</v>
      </c>
      <c r="N43" s="25" t="str">
        <f>elenco!E81</f>
        <v>Carbonato(IV) di disodio</v>
      </c>
      <c r="O43" s="27">
        <f>elenco!F81</f>
        <v>0</v>
      </c>
      <c r="P43" s="28" t="str">
        <f>elenco!G81</f>
        <v>7. SALI OSSIGENATI</v>
      </c>
      <c r="Q43" s="5">
        <f>elenco!H81</f>
        <v>0</v>
      </c>
      <c r="R43" s="6">
        <f>elenco!I81</f>
        <v>0</v>
      </c>
    </row>
    <row r="44" spans="1:18" ht="15.75" customHeight="1" x14ac:dyDescent="0.25">
      <c r="A44" s="4">
        <v>42</v>
      </c>
      <c r="B44" s="4">
        <f>elenco!A40</f>
        <v>39</v>
      </c>
      <c r="C44" s="25" t="str">
        <f>elenco!B40</f>
        <v>CaO</v>
      </c>
      <c r="D44" s="30"/>
      <c r="E44" s="9" t="str">
        <f t="shared" si="4"/>
        <v/>
      </c>
      <c r="F44" s="8" t="s">
        <v>16</v>
      </c>
      <c r="G44" s="9" t="str">
        <f t="shared" si="5"/>
        <v/>
      </c>
      <c r="H44" s="30"/>
      <c r="I44" s="9" t="str">
        <f t="shared" si="6"/>
        <v/>
      </c>
      <c r="J44" s="8" t="s">
        <v>16</v>
      </c>
      <c r="K44" s="9" t="str">
        <f t="shared" si="7"/>
        <v/>
      </c>
      <c r="L44" s="26" t="str">
        <f>elenco!C40</f>
        <v>Ossido di calcio</v>
      </c>
      <c r="M44" s="25" t="str">
        <f>elenco!D40</f>
        <v>Ossido di calcio</v>
      </c>
      <c r="N44" s="25" t="str">
        <f>elenco!E40</f>
        <v>Ossido di calcio (II)</v>
      </c>
      <c r="O44" s="27">
        <f>elenco!F40</f>
        <v>2</v>
      </c>
      <c r="P44" s="28" t="str">
        <f>elenco!G40</f>
        <v>1.OSSIDI</v>
      </c>
      <c r="Q44" s="5" t="str">
        <f>elenco!H40</f>
        <v>OSSIDI BASICI</v>
      </c>
      <c r="R44" s="6">
        <f>elenco!I40</f>
        <v>0</v>
      </c>
    </row>
    <row r="45" spans="1:18" ht="15.75" customHeight="1" x14ac:dyDescent="0.25">
      <c r="A45" s="4">
        <v>43</v>
      </c>
      <c r="B45" s="4">
        <f>elenco!A29</f>
        <v>28</v>
      </c>
      <c r="C45" s="25" t="str">
        <f>elenco!B29</f>
        <v>Fe₂O₃</v>
      </c>
      <c r="D45" s="30"/>
      <c r="E45" s="9" t="str">
        <f t="shared" si="4"/>
        <v/>
      </c>
      <c r="F45" s="8" t="s">
        <v>16</v>
      </c>
      <c r="G45" s="9" t="str">
        <f t="shared" si="5"/>
        <v/>
      </c>
      <c r="H45" s="30"/>
      <c r="I45" s="9" t="str">
        <f t="shared" si="6"/>
        <v/>
      </c>
      <c r="J45" s="8" t="s">
        <v>16</v>
      </c>
      <c r="K45" s="9" t="str">
        <f t="shared" si="7"/>
        <v/>
      </c>
      <c r="L45" s="26" t="str">
        <f>elenco!C29</f>
        <v>Ossido ferrico</v>
      </c>
      <c r="M45" s="25" t="str">
        <f>elenco!D29</f>
        <v>Triossido di diferro</v>
      </c>
      <c r="N45" s="25" t="str">
        <f>elenco!E29</f>
        <v>Ossido di ferro(III)</v>
      </c>
      <c r="O45" s="27">
        <f>elenco!F29</f>
        <v>3</v>
      </c>
      <c r="P45" s="28" t="str">
        <f>elenco!G29</f>
        <v>1.OSSIDI</v>
      </c>
      <c r="Q45" s="5" t="str">
        <f>elenco!H29</f>
        <v>OSSIDI BASICI</v>
      </c>
      <c r="R45" s="6">
        <f>elenco!I29</f>
        <v>0</v>
      </c>
    </row>
    <row r="46" spans="1:18" ht="15.75" customHeight="1" x14ac:dyDescent="0.25">
      <c r="A46" s="4">
        <v>44</v>
      </c>
      <c r="B46" s="4">
        <f>elenco!A117</f>
        <v>116</v>
      </c>
      <c r="C46" s="25" t="str">
        <f>elenco!B117</f>
        <v>H₄SiO₄</v>
      </c>
      <c r="D46" s="30"/>
      <c r="E46" s="9" t="str">
        <f t="shared" si="4"/>
        <v/>
      </c>
      <c r="F46" s="8" t="s">
        <v>16</v>
      </c>
      <c r="G46" s="9" t="str">
        <f t="shared" si="5"/>
        <v/>
      </c>
      <c r="H46" s="30"/>
      <c r="I46" s="9" t="str">
        <f t="shared" si="6"/>
        <v/>
      </c>
      <c r="J46" s="8" t="s">
        <v>16</v>
      </c>
      <c r="K46" s="9" t="str">
        <f t="shared" si="7"/>
        <v/>
      </c>
      <c r="L46" s="26" t="str">
        <f>elenco!C117</f>
        <v>acido ortosilicico</v>
      </c>
      <c r="M46" s="25">
        <f>elenco!D117</f>
        <v>0</v>
      </c>
      <c r="N46" s="25">
        <f>elenco!E117</f>
        <v>0</v>
      </c>
      <c r="O46" s="27">
        <f>elenco!F117</f>
        <v>0</v>
      </c>
      <c r="P46" s="28" t="str">
        <f>elenco!G117</f>
        <v>6. ACIDI OSSIGENATI</v>
      </c>
      <c r="Q46" s="5">
        <f>elenco!H117</f>
        <v>0</v>
      </c>
      <c r="R46" s="6" t="str">
        <f>elenco!I117</f>
        <v>Gruppo 14</v>
      </c>
    </row>
    <row r="47" spans="1:18" ht="15.75" customHeight="1" x14ac:dyDescent="0.25">
      <c r="A47" s="4">
        <v>45</v>
      </c>
      <c r="B47" s="4">
        <f>elenco!A43</f>
        <v>42</v>
      </c>
      <c r="C47" s="25" t="str">
        <f>elenco!B43</f>
        <v>HF</v>
      </c>
      <c r="D47" s="30"/>
      <c r="E47" s="9" t="str">
        <f t="shared" si="4"/>
        <v/>
      </c>
      <c r="F47" s="8" t="s">
        <v>16</v>
      </c>
      <c r="G47" s="9" t="str">
        <f t="shared" si="5"/>
        <v/>
      </c>
      <c r="H47" s="30"/>
      <c r="I47" s="9" t="str">
        <f t="shared" si="6"/>
        <v/>
      </c>
      <c r="J47" s="8" t="s">
        <v>16</v>
      </c>
      <c r="K47" s="9" t="str">
        <f t="shared" si="7"/>
        <v/>
      </c>
      <c r="L47" s="26" t="str">
        <f>elenco!C43</f>
        <v>Acido fluoridrico</v>
      </c>
      <c r="M47" s="25" t="str">
        <f>elenco!D43</f>
        <v>Fluoruro di idrogeno</v>
      </c>
      <c r="N47" s="25" t="str">
        <f>elenco!E43</f>
        <v>-</v>
      </c>
      <c r="O47" s="27" t="str">
        <f>elenco!F43</f>
        <v>−1</v>
      </c>
      <c r="P47" s="28" t="str">
        <f>elenco!G43</f>
        <v>3. ACIDI BINARI</v>
      </c>
      <c r="Q47" s="5">
        <f>elenco!H43</f>
        <v>0</v>
      </c>
      <c r="R47" s="6">
        <f>elenco!I43</f>
        <v>0</v>
      </c>
    </row>
    <row r="48" spans="1:18" ht="15.75" customHeight="1" x14ac:dyDescent="0.25">
      <c r="A48" s="4">
        <v>46</v>
      </c>
      <c r="B48" s="4">
        <f>elenco!A144</f>
        <v>143</v>
      </c>
      <c r="C48" s="25" t="str">
        <f>elenco!B144</f>
        <v>KClO₃</v>
      </c>
      <c r="D48" s="30"/>
      <c r="E48" s="9" t="str">
        <f t="shared" si="4"/>
        <v/>
      </c>
      <c r="F48" s="8" t="s">
        <v>16</v>
      </c>
      <c r="G48" s="9" t="str">
        <f t="shared" si="5"/>
        <v/>
      </c>
      <c r="H48" s="30"/>
      <c r="I48" s="9" t="str">
        <f t="shared" si="6"/>
        <v/>
      </c>
      <c r="J48" s="8" t="s">
        <v>16</v>
      </c>
      <c r="K48" s="9" t="str">
        <f t="shared" si="7"/>
        <v/>
      </c>
      <c r="L48" s="26" t="str">
        <f>elenco!C144</f>
        <v>clorato di potassio</v>
      </c>
      <c r="M48" s="25" t="str">
        <f>elenco!D144</f>
        <v>Triossoclorato (V) di potassio</v>
      </c>
      <c r="N48" s="25">
        <f>elenco!E144</f>
        <v>0</v>
      </c>
      <c r="O48" s="27">
        <f>elenco!F144</f>
        <v>5</v>
      </c>
      <c r="P48" s="28" t="str">
        <f>elenco!G144</f>
        <v>7. SALI OSSIGENATI</v>
      </c>
      <c r="Q48" s="5">
        <f>elenco!H144</f>
        <v>0</v>
      </c>
      <c r="R48" s="6">
        <f>elenco!I144</f>
        <v>0</v>
      </c>
    </row>
    <row r="49" spans="1:18" ht="15.75" customHeight="1" x14ac:dyDescent="0.25">
      <c r="A49" s="4">
        <v>47</v>
      </c>
      <c r="B49" s="4">
        <f>elenco!A73</f>
        <v>72</v>
      </c>
      <c r="C49" s="25" t="str">
        <f>elenco!B73</f>
        <v>CaCO₃</v>
      </c>
      <c r="D49" s="30"/>
      <c r="E49" s="9" t="str">
        <f t="shared" si="4"/>
        <v/>
      </c>
      <c r="F49" s="8" t="s">
        <v>16</v>
      </c>
      <c r="G49" s="9" t="str">
        <f t="shared" si="5"/>
        <v/>
      </c>
      <c r="H49" s="30"/>
      <c r="I49" s="9" t="str">
        <f t="shared" si="6"/>
        <v/>
      </c>
      <c r="J49" s="8" t="s">
        <v>16</v>
      </c>
      <c r="K49" s="9" t="str">
        <f t="shared" si="7"/>
        <v/>
      </c>
      <c r="L49" s="26" t="str">
        <f>elenco!C73</f>
        <v>Carbonato di calcio</v>
      </c>
      <c r="M49" s="25" t="str">
        <f>elenco!D73</f>
        <v>triossocarbonato(IV) di calcio</v>
      </c>
      <c r="N49" s="25" t="str">
        <f>elenco!E73</f>
        <v>carbonato(IV) di calcio</v>
      </c>
      <c r="O49" s="27">
        <f>elenco!F73</f>
        <v>2</v>
      </c>
      <c r="P49" s="28" t="str">
        <f>elenco!G73</f>
        <v>7. SALI OSSIGENATI</v>
      </c>
      <c r="Q49" s="5">
        <f>elenco!H73</f>
        <v>0</v>
      </c>
      <c r="R49" s="6">
        <f>elenco!I73</f>
        <v>0</v>
      </c>
    </row>
    <row r="50" spans="1:18" ht="15.75" customHeight="1" x14ac:dyDescent="0.25">
      <c r="A50" s="4">
        <v>48</v>
      </c>
      <c r="B50" s="4">
        <f>elenco!A114</f>
        <v>113</v>
      </c>
      <c r="C50" s="25" t="str">
        <f>elenco!B114</f>
        <v>H₃BO₃</v>
      </c>
      <c r="D50" s="30"/>
      <c r="E50" s="9" t="str">
        <f t="shared" si="4"/>
        <v/>
      </c>
      <c r="F50" s="8" t="s">
        <v>16</v>
      </c>
      <c r="G50" s="9" t="str">
        <f t="shared" si="5"/>
        <v/>
      </c>
      <c r="H50" s="30"/>
      <c r="I50" s="9" t="str">
        <f t="shared" si="6"/>
        <v/>
      </c>
      <c r="J50" s="8" t="s">
        <v>16</v>
      </c>
      <c r="K50" s="9" t="str">
        <f t="shared" si="7"/>
        <v/>
      </c>
      <c r="L50" s="26" t="str">
        <f>elenco!C114</f>
        <v>acido Ortoborico</v>
      </c>
      <c r="M50" s="25">
        <f>elenco!D114</f>
        <v>0</v>
      </c>
      <c r="N50" s="25">
        <f>elenco!E114</f>
        <v>0</v>
      </c>
      <c r="O50" s="27">
        <f>elenco!F114</f>
        <v>0</v>
      </c>
      <c r="P50" s="28" t="str">
        <f>elenco!G114</f>
        <v>6. ACIDI OSSIGENATI</v>
      </c>
      <c r="Q50" s="5">
        <f>elenco!H114</f>
        <v>0</v>
      </c>
      <c r="R50" s="6" t="str">
        <f>elenco!I114</f>
        <v>Gruppo 13</v>
      </c>
    </row>
    <row r="51" spans="1:18" ht="15.75" customHeight="1" x14ac:dyDescent="0.25">
      <c r="A51" s="4">
        <v>49</v>
      </c>
      <c r="B51" s="4">
        <f>elenco!A82</f>
        <v>81</v>
      </c>
      <c r="C51" s="25" t="str">
        <f>elenco!B82</f>
        <v>NaNO₂</v>
      </c>
      <c r="D51" s="30"/>
      <c r="E51" s="9" t="str">
        <f t="shared" si="4"/>
        <v/>
      </c>
      <c r="F51" s="8" t="s">
        <v>16</v>
      </c>
      <c r="G51" s="9" t="str">
        <f t="shared" si="5"/>
        <v/>
      </c>
      <c r="H51" s="30"/>
      <c r="I51" s="9" t="str">
        <f t="shared" si="6"/>
        <v/>
      </c>
      <c r="J51" s="8" t="s">
        <v>16</v>
      </c>
      <c r="K51" s="9" t="str">
        <f t="shared" si="7"/>
        <v/>
      </c>
      <c r="L51" s="26" t="str">
        <f>elenco!C82</f>
        <v>Nitrito di sodio</v>
      </c>
      <c r="M51" s="25" t="str">
        <f>elenco!D82</f>
        <v>Deossinitrato (III) di sodio</v>
      </c>
      <c r="N51" s="25" t="str">
        <f>elenco!E82</f>
        <v>-</v>
      </c>
      <c r="O51" s="27">
        <f>elenco!F82</f>
        <v>3</v>
      </c>
      <c r="P51" s="28" t="str">
        <f>elenco!G82</f>
        <v>7. SALI OSSIGENATI</v>
      </c>
      <c r="Q51" s="5">
        <f>elenco!H82</f>
        <v>0</v>
      </c>
      <c r="R51" s="6">
        <f>elenco!I82</f>
        <v>0</v>
      </c>
    </row>
    <row r="52" spans="1:18" ht="15.75" customHeight="1" x14ac:dyDescent="0.25">
      <c r="A52" s="4">
        <v>50</v>
      </c>
      <c r="B52" s="4">
        <f>elenco!A109</f>
        <v>108</v>
      </c>
      <c r="C52" s="25" t="str">
        <f>elenco!B109</f>
        <v>LiOH</v>
      </c>
      <c r="D52" s="30"/>
      <c r="E52" s="9" t="str">
        <f t="shared" si="4"/>
        <v/>
      </c>
      <c r="F52" s="8" t="s">
        <v>16</v>
      </c>
      <c r="G52" s="9" t="str">
        <f t="shared" si="5"/>
        <v/>
      </c>
      <c r="H52" s="30"/>
      <c r="I52" s="9" t="str">
        <f t="shared" si="6"/>
        <v/>
      </c>
      <c r="J52" s="8" t="s">
        <v>16</v>
      </c>
      <c r="K52" s="9" t="str">
        <f t="shared" si="7"/>
        <v/>
      </c>
      <c r="L52" s="26" t="str">
        <f>elenco!C109</f>
        <v>Idrossido di litio</v>
      </c>
      <c r="M52" s="25" t="str">
        <f>elenco!D109</f>
        <v>Idrossido di litio</v>
      </c>
      <c r="N52" s="25">
        <f>elenco!E109</f>
        <v>0</v>
      </c>
      <c r="O52" s="27">
        <f>elenco!F109</f>
        <v>0</v>
      </c>
      <c r="P52" s="28" t="str">
        <f>elenco!G109</f>
        <v>5. IDROSSIDI</v>
      </c>
      <c r="Q52" s="5">
        <f>elenco!H109</f>
        <v>0</v>
      </c>
      <c r="R52" s="6">
        <f>elenco!I109</f>
        <v>0</v>
      </c>
    </row>
    <row r="53" spans="1:18" ht="15.75" customHeight="1" x14ac:dyDescent="0.25">
      <c r="A53" s="4">
        <v>51</v>
      </c>
      <c r="B53" s="4">
        <f>elenco!A128</f>
        <v>127</v>
      </c>
      <c r="C53" s="25" t="str">
        <f>elenco!B128</f>
        <v>H₂SeO₄</v>
      </c>
      <c r="D53" s="30"/>
      <c r="E53" s="9" t="str">
        <f t="shared" si="4"/>
        <v/>
      </c>
      <c r="F53" s="8" t="s">
        <v>16</v>
      </c>
      <c r="G53" s="9" t="str">
        <f t="shared" si="5"/>
        <v/>
      </c>
      <c r="H53" s="30"/>
      <c r="I53" s="9" t="str">
        <f t="shared" si="6"/>
        <v/>
      </c>
      <c r="J53" s="8" t="s">
        <v>16</v>
      </c>
      <c r="K53" s="9" t="str">
        <f t="shared" si="7"/>
        <v/>
      </c>
      <c r="L53" s="26" t="str">
        <f>elenco!C128</f>
        <v>acido selenico</v>
      </c>
      <c r="M53" s="25">
        <f>elenco!D128</f>
        <v>0</v>
      </c>
      <c r="N53" s="25">
        <f>elenco!E128</f>
        <v>0</v>
      </c>
      <c r="O53" s="27">
        <f>elenco!F128</f>
        <v>0</v>
      </c>
      <c r="P53" s="28" t="str">
        <f>elenco!G128</f>
        <v>6. ACIDI OSSIGENATI</v>
      </c>
      <c r="Q53" s="5">
        <f>elenco!H128</f>
        <v>0</v>
      </c>
      <c r="R53" s="6" t="str">
        <f>elenco!I128</f>
        <v>Gruppo 16</v>
      </c>
    </row>
    <row r="54" spans="1:18" ht="15.75" customHeight="1" x14ac:dyDescent="0.25">
      <c r="A54" s="4">
        <v>52</v>
      </c>
      <c r="B54" s="4">
        <f>elenco!A55</f>
        <v>54</v>
      </c>
      <c r="C54" s="25" t="str">
        <f>elenco!B55</f>
        <v>Ca(OH)₂</v>
      </c>
      <c r="D54" s="30"/>
      <c r="E54" s="9" t="str">
        <f t="shared" si="4"/>
        <v/>
      </c>
      <c r="F54" s="8" t="s">
        <v>16</v>
      </c>
      <c r="G54" s="9" t="str">
        <f t="shared" si="5"/>
        <v/>
      </c>
      <c r="H54" s="30"/>
      <c r="I54" s="9" t="str">
        <f t="shared" si="6"/>
        <v/>
      </c>
      <c r="J54" s="8" t="s">
        <v>16</v>
      </c>
      <c r="K54" s="9" t="str">
        <f t="shared" si="7"/>
        <v/>
      </c>
      <c r="L54" s="26" t="str">
        <f>elenco!C55</f>
        <v>Calce spenta</v>
      </c>
      <c r="M54" s="25" t="str">
        <f>elenco!D55</f>
        <v>Diidrossido di calcio</v>
      </c>
      <c r="N54" s="25" t="str">
        <f>elenco!E55</f>
        <v>idrossido di calcio (II)</v>
      </c>
      <c r="O54" s="27">
        <f>elenco!F55</f>
        <v>2</v>
      </c>
      <c r="P54" s="28" t="str">
        <f>elenco!G55</f>
        <v>5. IDROSSIDI</v>
      </c>
      <c r="Q54" s="5">
        <f>elenco!H55</f>
        <v>0</v>
      </c>
      <c r="R54" s="6">
        <f>elenco!I55</f>
        <v>0</v>
      </c>
    </row>
    <row r="55" spans="1:18" ht="15.75" customHeight="1" x14ac:dyDescent="0.25">
      <c r="A55" s="4">
        <v>53</v>
      </c>
      <c r="B55" s="4">
        <f>elenco!A101</f>
        <v>100</v>
      </c>
      <c r="C55" s="25" t="str">
        <f>elenco!B101</f>
        <v>MnI₂</v>
      </c>
      <c r="D55" s="30"/>
      <c r="E55" s="9" t="str">
        <f t="shared" si="4"/>
        <v/>
      </c>
      <c r="F55" s="8" t="s">
        <v>16</v>
      </c>
      <c r="G55" s="9" t="str">
        <f t="shared" si="5"/>
        <v/>
      </c>
      <c r="H55" s="30"/>
      <c r="I55" s="9" t="str">
        <f t="shared" si="6"/>
        <v/>
      </c>
      <c r="J55" s="8" t="s">
        <v>16</v>
      </c>
      <c r="K55" s="9" t="str">
        <f t="shared" si="7"/>
        <v/>
      </c>
      <c r="L55" s="26" t="str">
        <f>elenco!C101</f>
        <v>ioduro di manganese</v>
      </c>
      <c r="M55" s="25" t="str">
        <f>elenco!D101</f>
        <v>diioduro di manganese</v>
      </c>
      <c r="N55" s="25" t="str">
        <f>elenco!E101</f>
        <v>ioduro di manganese(II)</v>
      </c>
      <c r="O55" s="27">
        <f>elenco!F101</f>
        <v>0</v>
      </c>
      <c r="P55" s="28" t="str">
        <f>elenco!G101</f>
        <v>4. SALI BINARI</v>
      </c>
      <c r="Q55" s="5">
        <f>elenco!H101</f>
        <v>0</v>
      </c>
      <c r="R55" s="6">
        <f>elenco!I101</f>
        <v>0</v>
      </c>
    </row>
    <row r="56" spans="1:18" ht="15.75" customHeight="1" x14ac:dyDescent="0.25">
      <c r="A56" s="4">
        <v>54</v>
      </c>
      <c r="B56" s="4">
        <f>elenco!A149</f>
        <v>148</v>
      </c>
      <c r="C56" s="25" t="str">
        <f>elenco!B149</f>
        <v>K3PO4</v>
      </c>
      <c r="D56" s="30"/>
      <c r="E56" s="9" t="str">
        <f t="shared" si="4"/>
        <v/>
      </c>
      <c r="F56" s="8" t="s">
        <v>16</v>
      </c>
      <c r="G56" s="9" t="str">
        <f t="shared" si="5"/>
        <v/>
      </c>
      <c r="H56" s="30"/>
      <c r="I56" s="9" t="str">
        <f t="shared" si="6"/>
        <v/>
      </c>
      <c r="J56" s="8" t="s">
        <v>16</v>
      </c>
      <c r="K56" s="9" t="str">
        <f t="shared" si="7"/>
        <v/>
      </c>
      <c r="L56" s="26" t="str">
        <f>elenco!C149</f>
        <v>fosfato di potassio</v>
      </c>
      <c r="M56" s="25" t="str">
        <f>elenco!D149</f>
        <v>Tetraossofosfato (V) di potassio</v>
      </c>
      <c r="N56" s="25">
        <f>elenco!E149</f>
        <v>0</v>
      </c>
      <c r="O56" s="27">
        <f>elenco!F149</f>
        <v>0</v>
      </c>
      <c r="P56" s="28" t="str">
        <f>elenco!G149</f>
        <v>7. SALI OSSIGENATI</v>
      </c>
      <c r="Q56" s="5">
        <f>elenco!H149</f>
        <v>0</v>
      </c>
      <c r="R56" s="6">
        <f>elenco!I149</f>
        <v>0</v>
      </c>
    </row>
    <row r="57" spans="1:18" ht="15.75" customHeight="1" x14ac:dyDescent="0.25">
      <c r="A57" s="4">
        <v>55</v>
      </c>
      <c r="B57" s="4">
        <f>elenco!A118</f>
        <v>117</v>
      </c>
      <c r="C57" s="25" t="str">
        <f>elenco!B118</f>
        <v>(H₂SiO₃)ₙ</v>
      </c>
      <c r="D57" s="30"/>
      <c r="E57" s="9" t="str">
        <f t="shared" si="4"/>
        <v/>
      </c>
      <c r="F57" s="8" t="s">
        <v>16</v>
      </c>
      <c r="G57" s="9" t="str">
        <f t="shared" si="5"/>
        <v/>
      </c>
      <c r="H57" s="30"/>
      <c r="I57" s="9" t="str">
        <f t="shared" si="6"/>
        <v/>
      </c>
      <c r="J57" s="8" t="s">
        <v>16</v>
      </c>
      <c r="K57" s="9" t="str">
        <f t="shared" si="7"/>
        <v/>
      </c>
      <c r="L57" s="26" t="str">
        <f>elenco!C118</f>
        <v>acido metasilicico</v>
      </c>
      <c r="M57" s="25">
        <f>elenco!D118</f>
        <v>0</v>
      </c>
      <c r="N57" s="25">
        <f>elenco!E118</f>
        <v>0</v>
      </c>
      <c r="O57" s="27">
        <f>elenco!F118</f>
        <v>0</v>
      </c>
      <c r="P57" s="28" t="str">
        <f>elenco!G118</f>
        <v>6. ACIDI OSSIGENATI</v>
      </c>
      <c r="Q57" s="5">
        <f>elenco!H118</f>
        <v>0</v>
      </c>
      <c r="R57" s="6" t="str">
        <f>elenco!I118</f>
        <v>Gruppo 14</v>
      </c>
    </row>
    <row r="58" spans="1:18" ht="15.75" customHeight="1" x14ac:dyDescent="0.25">
      <c r="A58" s="4">
        <v>56</v>
      </c>
      <c r="B58" s="4">
        <f>elenco!A26</f>
        <v>25</v>
      </c>
      <c r="C58" s="25" t="str">
        <f>elenco!B26</f>
        <v>Al₂O₃</v>
      </c>
      <c r="D58" s="30"/>
      <c r="E58" s="9" t="str">
        <f t="shared" si="4"/>
        <v/>
      </c>
      <c r="F58" s="8" t="s">
        <v>16</v>
      </c>
      <c r="G58" s="9" t="str">
        <f t="shared" si="5"/>
        <v/>
      </c>
      <c r="H58" s="30"/>
      <c r="I58" s="9" t="str">
        <f t="shared" si="6"/>
        <v/>
      </c>
      <c r="J58" s="8" t="s">
        <v>16</v>
      </c>
      <c r="K58" s="9" t="str">
        <f t="shared" si="7"/>
        <v/>
      </c>
      <c r="L58" s="26" t="str">
        <f>elenco!C26</f>
        <v>Allumina</v>
      </c>
      <c r="M58" s="25" t="str">
        <f>elenco!D26</f>
        <v>Triossido di dialluminio</v>
      </c>
      <c r="N58" s="25" t="str">
        <f>elenco!E26</f>
        <v>ossido di alluminio (III)</v>
      </c>
      <c r="O58" s="27">
        <f>elenco!F26</f>
        <v>3</v>
      </c>
      <c r="P58" s="28" t="str">
        <f>elenco!G26</f>
        <v>1.OSSIDI</v>
      </c>
      <c r="Q58" s="5" t="str">
        <f>elenco!H26</f>
        <v>OSSIDI BASICI</v>
      </c>
      <c r="R58" s="6">
        <f>elenco!I26</f>
        <v>0</v>
      </c>
    </row>
    <row r="59" spans="1:18" ht="15.75" customHeight="1" x14ac:dyDescent="0.25">
      <c r="A59" s="4">
        <v>57</v>
      </c>
      <c r="B59" s="4">
        <f>elenco!A70</f>
        <v>69</v>
      </c>
      <c r="C59" s="25" t="str">
        <f>elenco!B70</f>
        <v>NaCl</v>
      </c>
      <c r="D59" s="30"/>
      <c r="E59" s="9" t="str">
        <f t="shared" si="4"/>
        <v/>
      </c>
      <c r="F59" s="8" t="s">
        <v>16</v>
      </c>
      <c r="G59" s="9" t="str">
        <f t="shared" si="5"/>
        <v/>
      </c>
      <c r="H59" s="30"/>
      <c r="I59" s="9" t="str">
        <f t="shared" si="6"/>
        <v/>
      </c>
      <c r="J59" s="8" t="s">
        <v>16</v>
      </c>
      <c r="K59" s="9" t="str">
        <f t="shared" si="7"/>
        <v/>
      </c>
      <c r="L59" s="26" t="str">
        <f>elenco!C70</f>
        <v>Cloruro di sodio</v>
      </c>
      <c r="M59" s="25" t="str">
        <f>elenco!D70</f>
        <v>Cloruro di sodio</v>
      </c>
      <c r="N59" s="25" t="str">
        <f>elenco!E70</f>
        <v>Cloruro di sodio</v>
      </c>
      <c r="O59" s="27">
        <f>elenco!F70</f>
        <v>1</v>
      </c>
      <c r="P59" s="28" t="str">
        <f>elenco!G70</f>
        <v>4. SALI BINARI</v>
      </c>
      <c r="Q59" s="5">
        <f>elenco!H70</f>
        <v>0</v>
      </c>
      <c r="R59" s="6">
        <f>elenco!I70</f>
        <v>0</v>
      </c>
    </row>
    <row r="60" spans="1:18" ht="15.75" customHeight="1" x14ac:dyDescent="0.25">
      <c r="A60" s="4">
        <v>58</v>
      </c>
      <c r="B60" s="4">
        <f>elenco!A74</f>
        <v>73</v>
      </c>
      <c r="C60" s="25" t="str">
        <f>elenco!B74</f>
        <v>KNO₃</v>
      </c>
      <c r="D60" s="30"/>
      <c r="E60" s="9" t="str">
        <f t="shared" si="4"/>
        <v/>
      </c>
      <c r="F60" s="8" t="s">
        <v>16</v>
      </c>
      <c r="G60" s="9" t="str">
        <f t="shared" si="5"/>
        <v/>
      </c>
      <c r="H60" s="30"/>
      <c r="I60" s="9" t="str">
        <f t="shared" si="6"/>
        <v/>
      </c>
      <c r="J60" s="8" t="s">
        <v>16</v>
      </c>
      <c r="K60" s="9" t="str">
        <f t="shared" si="7"/>
        <v/>
      </c>
      <c r="L60" s="26" t="str">
        <f>elenco!C74</f>
        <v>Nitrato di potassio</v>
      </c>
      <c r="M60" s="25" t="str">
        <f>elenco!D74</f>
        <v>Triossonitrato (V) di potassio</v>
      </c>
      <c r="N60" s="25">
        <f>elenco!E74</f>
        <v>0</v>
      </c>
      <c r="O60" s="27">
        <f>elenco!F74</f>
        <v>5</v>
      </c>
      <c r="P60" s="28" t="str">
        <f>elenco!G74</f>
        <v>7. SALI OSSIGENATI</v>
      </c>
      <c r="Q60" s="5">
        <f>elenco!H74</f>
        <v>0</v>
      </c>
      <c r="R60" s="6">
        <f>elenco!I74</f>
        <v>0</v>
      </c>
    </row>
    <row r="61" spans="1:18" ht="15.75" customHeight="1" x14ac:dyDescent="0.25">
      <c r="A61" s="4">
        <v>59</v>
      </c>
      <c r="B61" s="4">
        <f>elenco!A52</f>
        <v>51</v>
      </c>
      <c r="C61" s="25" t="str">
        <f>elenco!B52</f>
        <v>H₃PO₃</v>
      </c>
      <c r="D61" s="30"/>
      <c r="E61" s="9" t="str">
        <f t="shared" si="4"/>
        <v/>
      </c>
      <c r="F61" s="8" t="s">
        <v>16</v>
      </c>
      <c r="G61" s="9" t="str">
        <f t="shared" si="5"/>
        <v/>
      </c>
      <c r="H61" s="30"/>
      <c r="I61" s="9" t="str">
        <f t="shared" si="6"/>
        <v/>
      </c>
      <c r="J61" s="8" t="s">
        <v>16</v>
      </c>
      <c r="K61" s="9" t="str">
        <f t="shared" si="7"/>
        <v/>
      </c>
      <c r="L61" s="26" t="str">
        <f>elenco!C52</f>
        <v>Acido fosforoso</v>
      </c>
      <c r="M61" s="25" t="str">
        <f>elenco!D52</f>
        <v>Acido triossofosforico (III)</v>
      </c>
      <c r="N61" s="25" t="str">
        <f>elenco!E52</f>
        <v>Acido fosforico(III)</v>
      </c>
      <c r="O61" s="27">
        <f>elenco!F52</f>
        <v>3</v>
      </c>
      <c r="P61" s="28" t="str">
        <f>elenco!G52</f>
        <v>6. ACIDI OSSIGENATI</v>
      </c>
      <c r="Q61" s="5">
        <f>elenco!H52</f>
        <v>0</v>
      </c>
      <c r="R61" s="6">
        <f>elenco!I52</f>
        <v>0</v>
      </c>
    </row>
    <row r="62" spans="1:18" ht="15.75" customHeight="1" x14ac:dyDescent="0.25">
      <c r="A62" s="4">
        <v>60</v>
      </c>
      <c r="B62" s="4">
        <f>elenco!A39</f>
        <v>38</v>
      </c>
      <c r="C62" s="25" t="str">
        <f>elenco!B39</f>
        <v>ZnO</v>
      </c>
      <c r="D62" s="30"/>
      <c r="E62" s="9" t="str">
        <f t="shared" si="4"/>
        <v/>
      </c>
      <c r="F62" s="8" t="s">
        <v>16</v>
      </c>
      <c r="G62" s="9" t="str">
        <f t="shared" si="5"/>
        <v/>
      </c>
      <c r="H62" s="30"/>
      <c r="I62" s="9" t="str">
        <f t="shared" si="6"/>
        <v/>
      </c>
      <c r="J62" s="8" t="s">
        <v>16</v>
      </c>
      <c r="K62" s="9" t="str">
        <f t="shared" si="7"/>
        <v/>
      </c>
      <c r="L62" s="26" t="str">
        <f>elenco!C39</f>
        <v>Ossido di zinco</v>
      </c>
      <c r="M62" s="25" t="str">
        <f>elenco!D39</f>
        <v>Ossido di zinco</v>
      </c>
      <c r="N62" s="25" t="str">
        <f>elenco!E39</f>
        <v>-</v>
      </c>
      <c r="O62" s="27">
        <f>elenco!F39</f>
        <v>0</v>
      </c>
      <c r="P62" s="28" t="str">
        <f>elenco!G39</f>
        <v>1.OSSIDI</v>
      </c>
      <c r="Q62" s="5">
        <f>elenco!H39</f>
        <v>0</v>
      </c>
      <c r="R62" s="6">
        <f>elenco!I39</f>
        <v>0</v>
      </c>
    </row>
    <row r="63" spans="1:18" ht="15.75" customHeight="1" x14ac:dyDescent="0.25">
      <c r="A63" s="4">
        <v>61</v>
      </c>
      <c r="B63" s="4">
        <f>elenco!A86</f>
        <v>85</v>
      </c>
      <c r="C63" s="25" t="str">
        <f>elenco!B86</f>
        <v>NaH</v>
      </c>
      <c r="D63" s="30"/>
      <c r="E63" s="9" t="str">
        <f t="shared" si="4"/>
        <v/>
      </c>
      <c r="F63" s="8" t="s">
        <v>16</v>
      </c>
      <c r="G63" s="9" t="str">
        <f t="shared" si="5"/>
        <v/>
      </c>
      <c r="H63" s="30"/>
      <c r="I63" s="9" t="str">
        <f t="shared" si="6"/>
        <v/>
      </c>
      <c r="J63" s="8" t="s">
        <v>16</v>
      </c>
      <c r="K63" s="9" t="str">
        <f t="shared" si="7"/>
        <v/>
      </c>
      <c r="L63" s="26" t="str">
        <f>elenco!C86</f>
        <v>Idruro di sodio</v>
      </c>
      <c r="M63" s="25">
        <f>elenco!D86</f>
        <v>0</v>
      </c>
      <c r="N63" s="25">
        <f>elenco!E86</f>
        <v>0</v>
      </c>
      <c r="O63" s="27">
        <f>elenco!F86</f>
        <v>1</v>
      </c>
      <c r="P63" s="28" t="str">
        <f>elenco!G86</f>
        <v>2. IDRURI</v>
      </c>
      <c r="Q63" s="5">
        <f>elenco!H86</f>
        <v>0</v>
      </c>
      <c r="R63" s="6">
        <f>elenco!I86</f>
        <v>0</v>
      </c>
    </row>
    <row r="64" spans="1:18" x14ac:dyDescent="0.25">
      <c r="A64" s="4">
        <v>62</v>
      </c>
      <c r="B64" s="4">
        <f>elenco!A77</f>
        <v>76</v>
      </c>
      <c r="C64" s="25" t="str">
        <f>elenco!B77</f>
        <v>FePO₄</v>
      </c>
      <c r="D64" s="30"/>
      <c r="E64" s="9" t="str">
        <f t="shared" si="4"/>
        <v/>
      </c>
      <c r="F64" s="8" t="s">
        <v>16</v>
      </c>
      <c r="G64" s="9" t="str">
        <f t="shared" si="5"/>
        <v/>
      </c>
      <c r="H64" s="30"/>
      <c r="I64" s="9" t="str">
        <f t="shared" si="6"/>
        <v/>
      </c>
      <c r="J64" s="8" t="s">
        <v>16</v>
      </c>
      <c r="K64" s="9" t="str">
        <f t="shared" si="7"/>
        <v/>
      </c>
      <c r="L64" s="26" t="str">
        <f>elenco!C77</f>
        <v>Fosfato ferrico</v>
      </c>
      <c r="M64" s="25" t="str">
        <f>elenco!D77</f>
        <v>Fosfato di ferro</v>
      </c>
      <c r="N64" s="25" t="str">
        <f>elenco!E77</f>
        <v>Fosfato di ferro(III)</v>
      </c>
      <c r="O64" s="27">
        <f>elenco!F77</f>
        <v>0</v>
      </c>
      <c r="P64" s="28" t="str">
        <f>elenco!G77</f>
        <v>7. SALI OSSIGENATI</v>
      </c>
      <c r="Q64" s="5">
        <f>elenco!H77</f>
        <v>0</v>
      </c>
      <c r="R64" s="6">
        <f>elenco!I77</f>
        <v>0</v>
      </c>
    </row>
    <row r="65" spans="1:28" ht="18.75" customHeight="1" x14ac:dyDescent="0.25">
      <c r="A65" s="4">
        <v>63</v>
      </c>
      <c r="B65" s="4">
        <f>elenco!A147</f>
        <v>146</v>
      </c>
      <c r="C65" s="25" t="str">
        <f>elenco!B147</f>
        <v>K₂CrO₄</v>
      </c>
      <c r="D65" s="30"/>
      <c r="E65" s="9" t="str">
        <f t="shared" si="4"/>
        <v/>
      </c>
      <c r="F65" s="8" t="s">
        <v>16</v>
      </c>
      <c r="G65" s="9" t="str">
        <f t="shared" si="5"/>
        <v/>
      </c>
      <c r="H65" s="30"/>
      <c r="I65" s="9" t="str">
        <f t="shared" si="6"/>
        <v/>
      </c>
      <c r="J65" s="8" t="s">
        <v>16</v>
      </c>
      <c r="K65" s="9" t="str">
        <f t="shared" si="7"/>
        <v/>
      </c>
      <c r="L65" s="26" t="str">
        <f>elenco!C147</f>
        <v>cromato di potassio</v>
      </c>
      <c r="M65" s="25" t="str">
        <f>elenco!D147</f>
        <v>Tetraossocromato (VI) di dipotassio</v>
      </c>
      <c r="N65" s="25">
        <f>elenco!E147</f>
        <v>0</v>
      </c>
      <c r="O65" s="27">
        <f>elenco!F147</f>
        <v>6</v>
      </c>
      <c r="P65" s="28" t="str">
        <f>elenco!G147</f>
        <v>7. SALI OSSIGENATI</v>
      </c>
      <c r="Q65" s="5">
        <f>elenco!H147</f>
        <v>0</v>
      </c>
      <c r="R65" s="6">
        <f>elenco!I147</f>
        <v>0</v>
      </c>
    </row>
    <row r="66" spans="1:28" ht="15.75" customHeight="1" x14ac:dyDescent="0.25">
      <c r="A66" s="4">
        <v>64</v>
      </c>
      <c r="B66" s="4">
        <f>elenco!A69</f>
        <v>68</v>
      </c>
      <c r="C66" s="25" t="str">
        <f>elenco!B69</f>
        <v>KBr</v>
      </c>
      <c r="D66" s="30"/>
      <c r="E66" s="9" t="str">
        <f t="shared" si="4"/>
        <v/>
      </c>
      <c r="F66" s="8" t="s">
        <v>16</v>
      </c>
      <c r="G66" s="9" t="str">
        <f t="shared" si="5"/>
        <v/>
      </c>
      <c r="H66" s="30"/>
      <c r="I66" s="9" t="str">
        <f t="shared" si="6"/>
        <v/>
      </c>
      <c r="J66" s="8" t="s">
        <v>16</v>
      </c>
      <c r="K66" s="9" t="str">
        <f t="shared" si="7"/>
        <v/>
      </c>
      <c r="L66" s="26" t="str">
        <f>elenco!C69</f>
        <v>Bromuro di potassio</v>
      </c>
      <c r="M66" s="25" t="str">
        <f>elenco!D69</f>
        <v>Bromuro di potassio</v>
      </c>
      <c r="N66" s="25" t="str">
        <f>elenco!E69</f>
        <v>-</v>
      </c>
      <c r="O66" s="27">
        <f>elenco!F69</f>
        <v>0</v>
      </c>
      <c r="P66" s="28" t="str">
        <f>elenco!G69</f>
        <v>4. SALI BINARI</v>
      </c>
      <c r="Q66" s="5">
        <f>elenco!H69</f>
        <v>0</v>
      </c>
      <c r="R66" s="6">
        <f>elenco!I69</f>
        <v>0</v>
      </c>
    </row>
    <row r="67" spans="1:28" ht="15.75" customHeight="1" x14ac:dyDescent="0.25">
      <c r="A67" s="4">
        <v>65</v>
      </c>
      <c r="B67" s="4">
        <f>elenco!A80</f>
        <v>79</v>
      </c>
      <c r="C67" s="25" t="str">
        <f>elenco!B80</f>
        <v>K₂SO₃</v>
      </c>
      <c r="D67" s="30"/>
      <c r="E67" s="9" t="str">
        <f t="shared" ref="E67:E98" si="8">IF(D67="","",IF(D67=L67,"OK","KO"))</f>
        <v/>
      </c>
      <c r="F67" s="8" t="s">
        <v>16</v>
      </c>
      <c r="G67" s="9" t="str">
        <f t="shared" ref="G67:G98" si="9">IF(F67="sì",L67,"")</f>
        <v/>
      </c>
      <c r="H67" s="30"/>
      <c r="I67" s="9" t="str">
        <f t="shared" ref="I67:I98" si="10">IF(H67="","",IF(H67=M67,"OK","KO"))</f>
        <v/>
      </c>
      <c r="J67" s="8" t="s">
        <v>16</v>
      </c>
      <c r="K67" s="9" t="str">
        <f t="shared" ref="K67:K98" si="11">IF(J67="sì",M67,"")</f>
        <v/>
      </c>
      <c r="L67" s="26" t="str">
        <f>elenco!C80</f>
        <v>Solfito di potassio</v>
      </c>
      <c r="M67" s="25" t="str">
        <f>elenco!D80</f>
        <v>Triossosolfato (IV) di dipotassio</v>
      </c>
      <c r="N67" s="25">
        <f>elenco!E80</f>
        <v>0</v>
      </c>
      <c r="O67" s="27">
        <f>elenco!F80</f>
        <v>4</v>
      </c>
      <c r="P67" s="28" t="str">
        <f>elenco!G80</f>
        <v>7. SALI OSSIGENATI</v>
      </c>
      <c r="Q67" s="5">
        <f>elenco!H80</f>
        <v>0</v>
      </c>
      <c r="R67" s="6">
        <f>elenco!I80</f>
        <v>0</v>
      </c>
    </row>
    <row r="68" spans="1:28" ht="15.75" customHeight="1" x14ac:dyDescent="0.25">
      <c r="A68" s="4">
        <v>66</v>
      </c>
      <c r="B68" s="4">
        <f>elenco!A27</f>
        <v>26</v>
      </c>
      <c r="C68" s="25" t="str">
        <f>elenco!B27</f>
        <v>CO</v>
      </c>
      <c r="D68" s="30"/>
      <c r="E68" s="9" t="str">
        <f t="shared" si="8"/>
        <v/>
      </c>
      <c r="F68" s="8" t="s">
        <v>16</v>
      </c>
      <c r="G68" s="9" t="str">
        <f t="shared" si="9"/>
        <v/>
      </c>
      <c r="H68" s="30"/>
      <c r="I68" s="9" t="str">
        <f t="shared" si="10"/>
        <v/>
      </c>
      <c r="J68" s="8" t="s">
        <v>16</v>
      </c>
      <c r="K68" s="9" t="str">
        <f t="shared" si="11"/>
        <v/>
      </c>
      <c r="L68" s="26" t="str">
        <f>elenco!C27</f>
        <v>Ossido di carbonio</v>
      </c>
      <c r="M68" s="25" t="str">
        <f>elenco!D27</f>
        <v>Monossido di carbonio</v>
      </c>
      <c r="N68" s="25" t="str">
        <f>elenco!E27</f>
        <v>Ossido di carbonio(II)</v>
      </c>
      <c r="O68" s="27">
        <f>elenco!F27</f>
        <v>2</v>
      </c>
      <c r="P68" s="28" t="str">
        <f>elenco!G27</f>
        <v>1.OSSIDI</v>
      </c>
      <c r="Q68" s="5" t="str">
        <f>elenco!H27</f>
        <v>OSSIDI ACIDI (ANIDRIDI)</v>
      </c>
      <c r="R68" s="6">
        <f>elenco!I27</f>
        <v>0</v>
      </c>
    </row>
    <row r="69" spans="1:28" ht="15.75" customHeight="1" x14ac:dyDescent="0.25">
      <c r="A69" s="4">
        <v>67</v>
      </c>
      <c r="B69" s="4">
        <f>elenco!A6</f>
        <v>5</v>
      </c>
      <c r="C69" s="25" t="str">
        <f>elenco!B6</f>
        <v>HClO₄</v>
      </c>
      <c r="D69" s="30"/>
      <c r="E69" s="9" t="str">
        <f t="shared" si="8"/>
        <v/>
      </c>
      <c r="F69" s="8" t="s">
        <v>16</v>
      </c>
      <c r="G69" s="9" t="str">
        <f t="shared" si="9"/>
        <v/>
      </c>
      <c r="H69" s="30"/>
      <c r="I69" s="9" t="str">
        <f t="shared" si="10"/>
        <v/>
      </c>
      <c r="J69" s="8" t="s">
        <v>16</v>
      </c>
      <c r="K69" s="9" t="str">
        <f t="shared" si="11"/>
        <v/>
      </c>
      <c r="L69" s="26" t="str">
        <f>elenco!C6</f>
        <v>Acido perclorico</v>
      </c>
      <c r="M69" s="25" t="str">
        <f>elenco!D6</f>
        <v>Acido tetraossosclorico (VII)</v>
      </c>
      <c r="N69" s="25" t="str">
        <f>elenco!E6</f>
        <v>Acido tetraossosclorico(VII)</v>
      </c>
      <c r="O69" s="27">
        <f>elenco!F6</f>
        <v>7</v>
      </c>
      <c r="P69" s="28" t="str">
        <f>elenco!G6</f>
        <v>6. ACIDI OSSIGENATI</v>
      </c>
      <c r="Q69" s="5">
        <f>elenco!H6</f>
        <v>0</v>
      </c>
      <c r="R69" s="6" t="str">
        <f>elenco!I6</f>
        <v>Gruppo 17</v>
      </c>
    </row>
    <row r="70" spans="1:28" ht="15.75" customHeight="1" x14ac:dyDescent="0.25">
      <c r="A70" s="4">
        <v>68</v>
      </c>
      <c r="B70" s="4">
        <f>elenco!A57</f>
        <v>56</v>
      </c>
      <c r="C70" s="25" t="str">
        <f>elenco!B57</f>
        <v>Fe(OH)₂</v>
      </c>
      <c r="D70" s="30"/>
      <c r="E70" s="9" t="str">
        <f t="shared" si="8"/>
        <v/>
      </c>
      <c r="F70" s="8" t="s">
        <v>16</v>
      </c>
      <c r="G70" s="9" t="str">
        <f t="shared" si="9"/>
        <v/>
      </c>
      <c r="H70" s="30"/>
      <c r="I70" s="9" t="str">
        <f t="shared" si="10"/>
        <v/>
      </c>
      <c r="J70" s="8" t="s">
        <v>16</v>
      </c>
      <c r="K70" s="9" t="str">
        <f t="shared" si="11"/>
        <v/>
      </c>
      <c r="L70" s="26" t="str">
        <f>elenco!C57</f>
        <v>Idrossido ferroso</v>
      </c>
      <c r="M70" s="25" t="str">
        <f>elenco!D57</f>
        <v>Diidrossido di ferro</v>
      </c>
      <c r="N70" s="25" t="str">
        <f>elenco!E57</f>
        <v>Idrossido di ferro(II)</v>
      </c>
      <c r="O70" s="27">
        <f>elenco!F57</f>
        <v>2</v>
      </c>
      <c r="P70" s="28" t="str">
        <f>elenco!G57</f>
        <v>5. IDROSSIDI</v>
      </c>
      <c r="Q70" s="5">
        <f>elenco!H57</f>
        <v>0</v>
      </c>
      <c r="R70" s="6">
        <f>elenco!I57</f>
        <v>0</v>
      </c>
    </row>
    <row r="71" spans="1:28" ht="15.75" customHeight="1" x14ac:dyDescent="0.25">
      <c r="A71" s="4">
        <v>69</v>
      </c>
      <c r="B71" s="4">
        <f>elenco!A58</f>
        <v>57</v>
      </c>
      <c r="C71" s="25" t="str">
        <f>elenco!B58</f>
        <v>Mn(OH)3</v>
      </c>
      <c r="D71" s="30"/>
      <c r="E71" s="9" t="str">
        <f t="shared" si="8"/>
        <v/>
      </c>
      <c r="F71" s="8" t="s">
        <v>16</v>
      </c>
      <c r="G71" s="9" t="str">
        <f t="shared" si="9"/>
        <v/>
      </c>
      <c r="H71" s="30"/>
      <c r="I71" s="9" t="str">
        <f t="shared" si="10"/>
        <v/>
      </c>
      <c r="J71" s="8" t="s">
        <v>16</v>
      </c>
      <c r="K71" s="9" t="str">
        <f t="shared" si="11"/>
        <v/>
      </c>
      <c r="L71" s="26" t="str">
        <f>elenco!C58</f>
        <v>Idrossido manganico</v>
      </c>
      <c r="M71" s="25" t="str">
        <f>elenco!D58</f>
        <v>Triidrossido di manganese</v>
      </c>
      <c r="N71" s="25" t="str">
        <f>elenco!E58</f>
        <v>Idrossido di manganese (III)</v>
      </c>
      <c r="O71" s="27" t="str">
        <f>elenco!F58</f>
        <v xml:space="preserve"> + 3</v>
      </c>
      <c r="P71" s="28" t="str">
        <f>elenco!G58</f>
        <v>5. IDROSSIDI</v>
      </c>
      <c r="Q71" s="5">
        <f>elenco!H58</f>
        <v>0</v>
      </c>
      <c r="R71" s="6" t="str">
        <f>elenco!I58</f>
        <v>il manganese è un metallo di transizione (blocco d)  che può assumere diversi stati di ossidazione: nei più bassi tendere a comportarsi come un metallo, formando ossidi basici, nei più alti come un non metallo, formando ossidi acidi</v>
      </c>
    </row>
    <row r="72" spans="1:28" ht="15.75" customHeight="1" x14ac:dyDescent="0.25">
      <c r="A72" s="4">
        <v>70</v>
      </c>
      <c r="B72" s="4">
        <f>elenco!A119</f>
        <v>118</v>
      </c>
      <c r="C72" s="25" t="str">
        <f>elenco!B119</f>
        <v>H₂N₂O₂</v>
      </c>
      <c r="D72" s="30"/>
      <c r="E72" s="9" t="str">
        <f t="shared" si="8"/>
        <v/>
      </c>
      <c r="F72" s="8" t="s">
        <v>16</v>
      </c>
      <c r="G72" s="9" t="str">
        <f t="shared" si="9"/>
        <v/>
      </c>
      <c r="H72" s="30"/>
      <c r="I72" s="9" t="str">
        <f t="shared" si="10"/>
        <v/>
      </c>
      <c r="J72" s="8" t="s">
        <v>16</v>
      </c>
      <c r="K72" s="9" t="str">
        <f t="shared" si="11"/>
        <v/>
      </c>
      <c r="L72" s="26" t="str">
        <f>elenco!C119</f>
        <v>Acido iponitroso</v>
      </c>
      <c r="M72" s="25" t="str">
        <f>elenco!D119</f>
        <v>Acido diossidoazoto (I)</v>
      </c>
      <c r="N72" s="25" t="str">
        <f>elenco!E119</f>
        <v>Acido iponitroso (I)</v>
      </c>
      <c r="O72" s="27">
        <f>elenco!F119</f>
        <v>1</v>
      </c>
      <c r="P72" s="28" t="str">
        <f>elenco!G119</f>
        <v>6. ACIDI OSSIGENATI</v>
      </c>
      <c r="Q72" s="5">
        <f>elenco!H119</f>
        <v>0</v>
      </c>
      <c r="R72" s="6" t="str">
        <f>elenco!I119</f>
        <v>Gruppo 15</v>
      </c>
    </row>
    <row r="73" spans="1:28" ht="15.75" customHeight="1" x14ac:dyDescent="0.25">
      <c r="A73" s="4">
        <v>71</v>
      </c>
      <c r="B73" s="4">
        <f>elenco!A136</f>
        <v>135</v>
      </c>
      <c r="C73" s="25" t="str">
        <f>elenco!B136</f>
        <v>HIO₄</v>
      </c>
      <c r="D73" s="30"/>
      <c r="E73" s="9" t="str">
        <f t="shared" si="8"/>
        <v/>
      </c>
      <c r="F73" s="8" t="s">
        <v>16</v>
      </c>
      <c r="G73" s="9" t="str">
        <f t="shared" si="9"/>
        <v/>
      </c>
      <c r="H73" s="30"/>
      <c r="I73" s="9" t="str">
        <f t="shared" si="10"/>
        <v/>
      </c>
      <c r="J73" s="8" t="s">
        <v>16</v>
      </c>
      <c r="K73" s="9" t="str">
        <f t="shared" si="11"/>
        <v/>
      </c>
      <c r="L73" s="26" t="str">
        <f>elenco!C136</f>
        <v>acido periodico</v>
      </c>
      <c r="M73" s="25">
        <f>elenco!D136</f>
        <v>0</v>
      </c>
      <c r="N73" s="25">
        <f>elenco!E136</f>
        <v>0</v>
      </c>
      <c r="O73" s="27">
        <f>elenco!F136</f>
        <v>0</v>
      </c>
      <c r="P73" s="28" t="str">
        <f>elenco!G136</f>
        <v>6. ACIDI OSSIGENATI</v>
      </c>
      <c r="Q73" s="5">
        <f>elenco!H136</f>
        <v>0</v>
      </c>
      <c r="R73" s="6" t="str">
        <f>elenco!I136</f>
        <v>Gruppo 17</v>
      </c>
      <c r="S73" s="3"/>
      <c r="T73" s="3"/>
      <c r="U73" s="1"/>
      <c r="V73" s="1"/>
      <c r="W73" s="60"/>
      <c r="X73" s="60"/>
      <c r="Y73" s="1"/>
      <c r="Z73" s="1"/>
      <c r="AA73" s="1"/>
      <c r="AB73" s="1"/>
    </row>
    <row r="74" spans="1:28" ht="15.75" customHeight="1" x14ac:dyDescent="0.25">
      <c r="A74" s="4">
        <v>72</v>
      </c>
      <c r="B74" s="4">
        <f>elenco!A20</f>
        <v>19</v>
      </c>
      <c r="C74" s="25" t="str">
        <f>elenco!B20</f>
        <v>Cu(OH)₂</v>
      </c>
      <c r="D74" s="30"/>
      <c r="E74" s="9" t="str">
        <f t="shared" si="8"/>
        <v/>
      </c>
      <c r="F74" s="8" t="s">
        <v>16</v>
      </c>
      <c r="G74" s="9" t="str">
        <f t="shared" si="9"/>
        <v/>
      </c>
      <c r="H74" s="30"/>
      <c r="I74" s="9" t="str">
        <f t="shared" si="10"/>
        <v/>
      </c>
      <c r="J74" s="8" t="s">
        <v>16</v>
      </c>
      <c r="K74" s="9" t="str">
        <f t="shared" si="11"/>
        <v/>
      </c>
      <c r="L74" s="26" t="str">
        <f>elenco!C20</f>
        <v>Idrossido rameico</v>
      </c>
      <c r="M74" s="25" t="str">
        <f>elenco!D20</f>
        <v>Idrossido di rame</v>
      </c>
      <c r="N74" s="25" t="str">
        <f>elenco!E20</f>
        <v>Idrossido di rame(II)</v>
      </c>
      <c r="O74" s="27" t="str">
        <f>elenco!F20</f>
        <v xml:space="preserve"> + 2</v>
      </c>
      <c r="P74" s="28" t="str">
        <f>elenco!G20</f>
        <v>5. IDROSSIDI</v>
      </c>
      <c r="Q74" s="5">
        <f>elenco!H20</f>
        <v>0</v>
      </c>
      <c r="R74" s="6">
        <f>elenco!I20</f>
        <v>0</v>
      </c>
    </row>
    <row r="75" spans="1:28" ht="15.75" customHeight="1" x14ac:dyDescent="0.25">
      <c r="A75" s="4">
        <v>73</v>
      </c>
      <c r="B75" s="4">
        <f>elenco!A7</f>
        <v>6</v>
      </c>
      <c r="C75" s="25" t="str">
        <f>elenco!B7</f>
        <v>HClO₃</v>
      </c>
      <c r="D75" s="30"/>
      <c r="E75" s="9" t="str">
        <f t="shared" si="8"/>
        <v/>
      </c>
      <c r="F75" s="8" t="s">
        <v>16</v>
      </c>
      <c r="G75" s="9" t="str">
        <f t="shared" si="9"/>
        <v/>
      </c>
      <c r="H75" s="30"/>
      <c r="I75" s="9" t="str">
        <f t="shared" si="10"/>
        <v/>
      </c>
      <c r="J75" s="8" t="s">
        <v>16</v>
      </c>
      <c r="K75" s="9" t="str">
        <f t="shared" si="11"/>
        <v/>
      </c>
      <c r="L75" s="26" t="str">
        <f>elenco!C7</f>
        <v>Acido clorico</v>
      </c>
      <c r="M75" s="25" t="str">
        <f>elenco!D7</f>
        <v>Acido triossoclorico (V)</v>
      </c>
      <c r="N75" s="25" t="str">
        <f>elenco!E7</f>
        <v>Acido triossoclorico(V)</v>
      </c>
      <c r="O75" s="27">
        <f>elenco!F7</f>
        <v>5</v>
      </c>
      <c r="P75" s="28" t="str">
        <f>elenco!G7</f>
        <v>6. ACIDI OSSIGENATI</v>
      </c>
      <c r="Q75" s="5">
        <f>elenco!H7</f>
        <v>0</v>
      </c>
      <c r="R75" s="6" t="str">
        <f>elenco!I7</f>
        <v>Gruppo 17</v>
      </c>
    </row>
    <row r="76" spans="1:28" ht="15.75" customHeight="1" x14ac:dyDescent="0.25">
      <c r="A76" s="4">
        <v>74</v>
      </c>
      <c r="B76" s="4">
        <f>elenco!A146</f>
        <v>145</v>
      </c>
      <c r="C76" s="25" t="str">
        <f>elenco!B146</f>
        <v>KMnO₄</v>
      </c>
      <c r="D76" s="30"/>
      <c r="E76" s="9" t="str">
        <f t="shared" si="8"/>
        <v/>
      </c>
      <c r="F76" s="8" t="s">
        <v>16</v>
      </c>
      <c r="G76" s="9" t="str">
        <f t="shared" si="9"/>
        <v/>
      </c>
      <c r="H76" s="30"/>
      <c r="I76" s="9" t="str">
        <f t="shared" si="10"/>
        <v/>
      </c>
      <c r="J76" s="8" t="s">
        <v>16</v>
      </c>
      <c r="K76" s="9" t="str">
        <f t="shared" si="11"/>
        <v/>
      </c>
      <c r="L76" s="26" t="str">
        <f>elenco!C146</f>
        <v>permanganato di potassio</v>
      </c>
      <c r="M76" s="25" t="str">
        <f>elenco!D146</f>
        <v>Tetraossomanganato (VI) di potassio</v>
      </c>
      <c r="N76" s="25">
        <f>elenco!E146</f>
        <v>0</v>
      </c>
      <c r="O76" s="27">
        <f>elenco!F146</f>
        <v>6</v>
      </c>
      <c r="P76" s="28" t="str">
        <f>elenco!G146</f>
        <v>7. SALI OSSIGENATI</v>
      </c>
      <c r="Q76" s="5">
        <f>elenco!H146</f>
        <v>0</v>
      </c>
      <c r="R76" s="6">
        <f>elenco!I146</f>
        <v>0</v>
      </c>
    </row>
    <row r="77" spans="1:28" ht="15.75" customHeight="1" x14ac:dyDescent="0.25">
      <c r="A77" s="4">
        <v>75</v>
      </c>
      <c r="B77" s="4">
        <f>elenco!A23</f>
        <v>22</v>
      </c>
      <c r="C77" s="25" t="str">
        <f>elenco!B23</f>
        <v>PbO₂</v>
      </c>
      <c r="D77" s="30"/>
      <c r="E77" s="9" t="str">
        <f t="shared" si="8"/>
        <v/>
      </c>
      <c r="F77" s="8" t="s">
        <v>16</v>
      </c>
      <c r="G77" s="9" t="str">
        <f t="shared" si="9"/>
        <v/>
      </c>
      <c r="H77" s="30"/>
      <c r="I77" s="9" t="str">
        <f t="shared" si="10"/>
        <v/>
      </c>
      <c r="J77" s="8" t="s">
        <v>16</v>
      </c>
      <c r="K77" s="9" t="str">
        <f t="shared" si="11"/>
        <v/>
      </c>
      <c r="L77" s="26" t="str">
        <f>elenco!C23</f>
        <v>Ossido piombico</v>
      </c>
      <c r="M77" s="25" t="str">
        <f>elenco!D23</f>
        <v>Diossido di piombo</v>
      </c>
      <c r="N77" s="25" t="str">
        <f>elenco!E23</f>
        <v>Ossido di piombo(IV)</v>
      </c>
      <c r="O77" s="27">
        <f>elenco!F23</f>
        <v>4</v>
      </c>
      <c r="P77" s="28" t="str">
        <f>elenco!G23</f>
        <v>1.OSSIDI</v>
      </c>
      <c r="Q77" s="5">
        <f>elenco!H23</f>
        <v>0</v>
      </c>
      <c r="R77" s="6">
        <f>elenco!I23</f>
        <v>0</v>
      </c>
    </row>
    <row r="78" spans="1:28" ht="15.75" customHeight="1" x14ac:dyDescent="0.25">
      <c r="A78" s="4">
        <v>76</v>
      </c>
      <c r="B78" s="4">
        <f>elenco!A93</f>
        <v>92</v>
      </c>
      <c r="C78" s="25" t="str">
        <f>elenco!B93</f>
        <v>P₂O3</v>
      </c>
      <c r="D78" s="30"/>
      <c r="E78" s="9" t="str">
        <f t="shared" si="8"/>
        <v/>
      </c>
      <c r="F78" s="8" t="s">
        <v>16</v>
      </c>
      <c r="G78" s="9" t="str">
        <f t="shared" si="9"/>
        <v/>
      </c>
      <c r="H78" s="30"/>
      <c r="I78" s="9" t="str">
        <f t="shared" si="10"/>
        <v/>
      </c>
      <c r="J78" s="8" t="s">
        <v>16</v>
      </c>
      <c r="K78" s="9" t="str">
        <f t="shared" si="11"/>
        <v/>
      </c>
      <c r="L78" s="26" t="str">
        <f>elenco!C93</f>
        <v>Anidride fosforosa</v>
      </c>
      <c r="M78" s="25" t="str">
        <f>elenco!D93</f>
        <v>Triossido di difosforo</v>
      </c>
      <c r="N78" s="25" t="str">
        <f>elenco!E93</f>
        <v>Ossido di fosforo(III)</v>
      </c>
      <c r="O78" s="27">
        <f>elenco!F93</f>
        <v>3</v>
      </c>
      <c r="P78" s="28" t="str">
        <f>elenco!G93</f>
        <v>1.OSSIDI</v>
      </c>
      <c r="Q78" s="5" t="str">
        <f>elenco!H93</f>
        <v>OSSIDI ACIDI (ANIDRIDI)</v>
      </c>
      <c r="R78" s="6">
        <f>elenco!I93</f>
        <v>0</v>
      </c>
    </row>
    <row r="79" spans="1:28" ht="15.75" customHeight="1" x14ac:dyDescent="0.25">
      <c r="A79" s="4">
        <v>77</v>
      </c>
      <c r="B79" s="4">
        <f>elenco!A21</f>
        <v>20</v>
      </c>
      <c r="C79" s="25" t="str">
        <f>elenco!B21</f>
        <v>CuCl</v>
      </c>
      <c r="D79" s="30"/>
      <c r="E79" s="9" t="str">
        <f t="shared" si="8"/>
        <v/>
      </c>
      <c r="F79" s="8" t="s">
        <v>16</v>
      </c>
      <c r="G79" s="9" t="str">
        <f t="shared" si="9"/>
        <v/>
      </c>
      <c r="H79" s="30"/>
      <c r="I79" s="9" t="str">
        <f t="shared" si="10"/>
        <v/>
      </c>
      <c r="J79" s="8" t="s">
        <v>16</v>
      </c>
      <c r="K79" s="9" t="str">
        <f t="shared" si="11"/>
        <v/>
      </c>
      <c r="L79" s="26" t="str">
        <f>elenco!C21</f>
        <v>Cloruro rameoso</v>
      </c>
      <c r="M79" s="25" t="str">
        <f>elenco!D21</f>
        <v>Cloruro di rame</v>
      </c>
      <c r="N79" s="25" t="str">
        <f>elenco!E21</f>
        <v>Cloruro di rame (I)</v>
      </c>
      <c r="O79" s="27">
        <f>elenco!F21</f>
        <v>1</v>
      </c>
      <c r="P79" s="28" t="str">
        <f>elenco!G21</f>
        <v>4. SALI BINARI</v>
      </c>
      <c r="Q79" s="5">
        <f>elenco!H21</f>
        <v>0</v>
      </c>
      <c r="R79" s="6">
        <f>elenco!I21</f>
        <v>0</v>
      </c>
    </row>
    <row r="80" spans="1:28" ht="15.75" customHeight="1" x14ac:dyDescent="0.25">
      <c r="A80" s="4">
        <v>78</v>
      </c>
      <c r="B80" s="4">
        <f>elenco!A59</f>
        <v>58</v>
      </c>
      <c r="C80" s="25" t="str">
        <f>elenco!B59</f>
        <v>Mn(OH)2</v>
      </c>
      <c r="D80" s="30"/>
      <c r="E80" s="9" t="str">
        <f t="shared" si="8"/>
        <v/>
      </c>
      <c r="F80" s="8" t="s">
        <v>16</v>
      </c>
      <c r="G80" s="9" t="str">
        <f t="shared" si="9"/>
        <v/>
      </c>
      <c r="H80" s="30"/>
      <c r="I80" s="9" t="str">
        <f t="shared" si="10"/>
        <v/>
      </c>
      <c r="J80" s="8" t="s">
        <v>16</v>
      </c>
      <c r="K80" s="9" t="str">
        <f t="shared" si="11"/>
        <v/>
      </c>
      <c r="L80" s="26" t="str">
        <f>elenco!C59</f>
        <v>Idrossido manganoso</v>
      </c>
      <c r="M80" s="25" t="str">
        <f>elenco!D59</f>
        <v>Diidrossido di manganese</v>
      </c>
      <c r="N80" s="25" t="str">
        <f>elenco!E59</f>
        <v>Idrossido di manganese (II)</v>
      </c>
      <c r="O80" s="27" t="str">
        <f>elenco!F59</f>
        <v xml:space="preserve"> + 2</v>
      </c>
      <c r="P80" s="28" t="str">
        <f>elenco!G59</f>
        <v>5. IDROSSIDI</v>
      </c>
      <c r="Q80" s="5">
        <f>elenco!H59</f>
        <v>0</v>
      </c>
      <c r="R80" s="6" t="str">
        <f>elenco!I59</f>
        <v>il manganese è un metallo di transizione (blocco d)  che può assumere diversi stati di ossidazione: nei più bassi tendere a comportarsi come un metallo, formando ossidi basici, nei più alti come un non metallo, formando ossidi acidi</v>
      </c>
    </row>
    <row r="81" spans="1:18" ht="15.75" customHeight="1" x14ac:dyDescent="0.25">
      <c r="A81" s="4">
        <v>79</v>
      </c>
      <c r="B81" s="4">
        <f>elenco!A8</f>
        <v>7</v>
      </c>
      <c r="C81" s="25" t="str">
        <f>elenco!B8</f>
        <v>HClO₂</v>
      </c>
      <c r="D81" s="30"/>
      <c r="E81" s="9" t="str">
        <f t="shared" si="8"/>
        <v/>
      </c>
      <c r="F81" s="8" t="s">
        <v>16</v>
      </c>
      <c r="G81" s="9" t="str">
        <f t="shared" si="9"/>
        <v/>
      </c>
      <c r="H81" s="30"/>
      <c r="I81" s="9" t="str">
        <f t="shared" si="10"/>
        <v/>
      </c>
      <c r="J81" s="8" t="s">
        <v>16</v>
      </c>
      <c r="K81" s="9" t="str">
        <f t="shared" si="11"/>
        <v/>
      </c>
      <c r="L81" s="26" t="str">
        <f>elenco!C8</f>
        <v>Acido cloroso</v>
      </c>
      <c r="M81" s="25" t="str">
        <f>elenco!D8</f>
        <v>Acido diossoclorico (III)</v>
      </c>
      <c r="N81" s="25" t="str">
        <f>elenco!E8</f>
        <v>Acido diossoclorico(III)</v>
      </c>
      <c r="O81" s="27">
        <f>elenco!F8</f>
        <v>3</v>
      </c>
      <c r="P81" s="28" t="str">
        <f>elenco!G8</f>
        <v>6. ACIDI OSSIGENATI</v>
      </c>
      <c r="Q81" s="5">
        <f>elenco!H8</f>
        <v>0</v>
      </c>
      <c r="R81" s="6" t="str">
        <f>elenco!I8</f>
        <v>Gruppo 17</v>
      </c>
    </row>
    <row r="82" spans="1:18" ht="15.75" customHeight="1" x14ac:dyDescent="0.25">
      <c r="A82" s="4">
        <v>80</v>
      </c>
      <c r="B82" s="4">
        <f>elenco!A133</f>
        <v>132</v>
      </c>
      <c r="C82" s="25" t="str">
        <f>elenco!B133</f>
        <v>HBrO₂</v>
      </c>
      <c r="D82" s="30"/>
      <c r="E82" s="9" t="str">
        <f t="shared" si="8"/>
        <v/>
      </c>
      <c r="F82" s="8" t="s">
        <v>16</v>
      </c>
      <c r="G82" s="9" t="str">
        <f t="shared" si="9"/>
        <v/>
      </c>
      <c r="H82" s="30"/>
      <c r="I82" s="9" t="str">
        <f t="shared" si="10"/>
        <v/>
      </c>
      <c r="J82" s="8" t="s">
        <v>16</v>
      </c>
      <c r="K82" s="9" t="str">
        <f t="shared" si="11"/>
        <v/>
      </c>
      <c r="L82" s="26" t="str">
        <f>elenco!C133</f>
        <v>acido bromoso</v>
      </c>
      <c r="M82" s="25">
        <f>elenco!D133</f>
        <v>0</v>
      </c>
      <c r="N82" s="25">
        <f>elenco!E133</f>
        <v>0</v>
      </c>
      <c r="O82" s="27">
        <f>elenco!F133</f>
        <v>0</v>
      </c>
      <c r="P82" s="28" t="str">
        <f>elenco!G133</f>
        <v>6. ACIDI OSSIGENATI</v>
      </c>
      <c r="Q82" s="5">
        <f>elenco!H133</f>
        <v>0</v>
      </c>
      <c r="R82" s="6" t="str">
        <f>elenco!I133</f>
        <v>Gruppo 17</v>
      </c>
    </row>
    <row r="83" spans="1:18" ht="15.75" customHeight="1" x14ac:dyDescent="0.25">
      <c r="A83" s="4">
        <v>81</v>
      </c>
      <c r="B83" s="4">
        <f>elenco!A91</f>
        <v>90</v>
      </c>
      <c r="C83" s="25" t="str">
        <f>elenco!B91</f>
        <v>Ag2O</v>
      </c>
      <c r="D83" s="30"/>
      <c r="E83" s="9" t="str">
        <f t="shared" si="8"/>
        <v/>
      </c>
      <c r="F83" s="8" t="s">
        <v>16</v>
      </c>
      <c r="G83" s="9" t="str">
        <f t="shared" si="9"/>
        <v/>
      </c>
      <c r="H83" s="30"/>
      <c r="I83" s="9" t="str">
        <f t="shared" si="10"/>
        <v/>
      </c>
      <c r="J83" s="8" t="s">
        <v>16</v>
      </c>
      <c r="K83" s="9" t="str">
        <f t="shared" si="11"/>
        <v/>
      </c>
      <c r="L83" s="26" t="str">
        <f>elenco!C91</f>
        <v>Ossido di argento</v>
      </c>
      <c r="M83" s="25" t="str">
        <f>elenco!D91</f>
        <v>Ossido di diargento</v>
      </c>
      <c r="N83" s="25" t="str">
        <f>elenco!E91</f>
        <v>Ossido di argento (I)</v>
      </c>
      <c r="O83" s="27">
        <f>elenco!F91</f>
        <v>1</v>
      </c>
      <c r="P83" s="28" t="str">
        <f>elenco!G91</f>
        <v>1.OSSIDI</v>
      </c>
      <c r="Q83" s="5">
        <f>elenco!H91</f>
        <v>0</v>
      </c>
      <c r="R83" s="6">
        <f>elenco!I91</f>
        <v>0</v>
      </c>
    </row>
    <row r="84" spans="1:18" ht="15.75" customHeight="1" x14ac:dyDescent="0.25">
      <c r="A84" s="4">
        <v>82</v>
      </c>
      <c r="B84" s="4">
        <f>elenco!A32</f>
        <v>31</v>
      </c>
      <c r="C84" s="25" t="str">
        <f>elenco!B32</f>
        <v>H₂O</v>
      </c>
      <c r="D84" s="30"/>
      <c r="E84" s="9" t="str">
        <f t="shared" si="8"/>
        <v/>
      </c>
      <c r="F84" s="8" t="s">
        <v>16</v>
      </c>
      <c r="G84" s="9" t="str">
        <f t="shared" si="9"/>
        <v/>
      </c>
      <c r="H84" s="30"/>
      <c r="I84" s="9" t="str">
        <f t="shared" si="10"/>
        <v/>
      </c>
      <c r="J84" s="8" t="s">
        <v>16</v>
      </c>
      <c r="K84" s="9" t="str">
        <f t="shared" si="11"/>
        <v/>
      </c>
      <c r="L84" s="26" t="str">
        <f>elenco!C32</f>
        <v>Acqua o ossidano</v>
      </c>
      <c r="M84" s="25" t="str">
        <f>elenco!D32</f>
        <v>Ossido di diidrogeno</v>
      </c>
      <c r="N84" s="25" t="str">
        <f>elenco!E32</f>
        <v>Ossido di idrogeno(II)</v>
      </c>
      <c r="O84" s="27" t="str">
        <f>elenco!F32</f>
        <v>−2</v>
      </c>
      <c r="P84" s="28" t="str">
        <f>elenco!G32</f>
        <v>1.OSSIDI</v>
      </c>
      <c r="Q84" s="5">
        <f>elenco!H32</f>
        <v>0</v>
      </c>
      <c r="R84" s="6">
        <f>elenco!I32</f>
        <v>0</v>
      </c>
    </row>
    <row r="85" spans="1:18" ht="15.75" customHeight="1" x14ac:dyDescent="0.25">
      <c r="A85" s="4">
        <v>83</v>
      </c>
      <c r="B85" s="4">
        <f>elenco!A122</f>
        <v>121</v>
      </c>
      <c r="C85" s="25" t="str">
        <f>elenco!B122</f>
        <v>H₂PO₂(OH)</v>
      </c>
      <c r="D85" s="30"/>
      <c r="E85" s="9" t="str">
        <f t="shared" si="8"/>
        <v/>
      </c>
      <c r="F85" s="8" t="s">
        <v>16</v>
      </c>
      <c r="G85" s="9" t="str">
        <f t="shared" si="9"/>
        <v/>
      </c>
      <c r="H85" s="30"/>
      <c r="I85" s="9" t="str">
        <f t="shared" si="10"/>
        <v/>
      </c>
      <c r="J85" s="8" t="s">
        <v>16</v>
      </c>
      <c r="K85" s="9" t="str">
        <f t="shared" si="11"/>
        <v/>
      </c>
      <c r="L85" s="26" t="str">
        <f>elenco!C122</f>
        <v>acido fosforoso</v>
      </c>
      <c r="M85" s="25">
        <f>elenco!D122</f>
        <v>0</v>
      </c>
      <c r="N85" s="25">
        <f>elenco!E122</f>
        <v>0</v>
      </c>
      <c r="O85" s="27">
        <f>elenco!F122</f>
        <v>0</v>
      </c>
      <c r="P85" s="28" t="str">
        <f>elenco!G122</f>
        <v>6. ACIDI OSSIGENATI</v>
      </c>
      <c r="Q85" s="5">
        <f>elenco!H122</f>
        <v>0</v>
      </c>
      <c r="R85" s="6" t="str">
        <f>elenco!I122</f>
        <v>Gruppo 15</v>
      </c>
    </row>
    <row r="86" spans="1:18" ht="15.75" customHeight="1" x14ac:dyDescent="0.25">
      <c r="A86" s="4">
        <v>84</v>
      </c>
      <c r="B86" s="4">
        <f>elenco!A68</f>
        <v>67</v>
      </c>
      <c r="C86" s="25" t="str">
        <f>elenco!B68</f>
        <v>FeCl₃</v>
      </c>
      <c r="D86" s="30"/>
      <c r="E86" s="9" t="str">
        <f t="shared" si="8"/>
        <v/>
      </c>
      <c r="F86" s="8" t="s">
        <v>16</v>
      </c>
      <c r="G86" s="9" t="str">
        <f t="shared" si="9"/>
        <v/>
      </c>
      <c r="H86" s="30"/>
      <c r="I86" s="9" t="str">
        <f t="shared" si="10"/>
        <v/>
      </c>
      <c r="J86" s="8" t="s">
        <v>16</v>
      </c>
      <c r="K86" s="9" t="str">
        <f t="shared" si="11"/>
        <v/>
      </c>
      <c r="L86" s="26" t="str">
        <f>elenco!C68</f>
        <v>Cloruro ferrico</v>
      </c>
      <c r="M86" s="25" t="str">
        <f>elenco!D68</f>
        <v>Tricloruro di ferro</v>
      </c>
      <c r="N86" s="25" t="str">
        <f>elenco!E68</f>
        <v>Cloruro di ferro(III)</v>
      </c>
      <c r="O86" s="27">
        <f>elenco!F68</f>
        <v>3</v>
      </c>
      <c r="P86" s="28" t="str">
        <f>elenco!G68</f>
        <v>4. SALI BINARI</v>
      </c>
      <c r="Q86" s="5">
        <f>elenco!H68</f>
        <v>0</v>
      </c>
      <c r="R86" s="6">
        <f>elenco!I68</f>
        <v>0</v>
      </c>
    </row>
    <row r="87" spans="1:18" ht="15.75" customHeight="1" x14ac:dyDescent="0.25">
      <c r="A87" s="4">
        <v>85</v>
      </c>
      <c r="B87" s="4">
        <f>elenco!A41</f>
        <v>40</v>
      </c>
      <c r="C87" s="25" t="str">
        <f>elenco!B41</f>
        <v>Na₂O</v>
      </c>
      <c r="D87" s="30"/>
      <c r="E87" s="9" t="str">
        <f t="shared" si="8"/>
        <v/>
      </c>
      <c r="F87" s="8" t="s">
        <v>16</v>
      </c>
      <c r="G87" s="9" t="str">
        <f t="shared" si="9"/>
        <v/>
      </c>
      <c r="H87" s="30"/>
      <c r="I87" s="9" t="str">
        <f t="shared" si="10"/>
        <v/>
      </c>
      <c r="J87" s="8" t="s">
        <v>16</v>
      </c>
      <c r="K87" s="9" t="str">
        <f t="shared" si="11"/>
        <v/>
      </c>
      <c r="L87" s="26" t="str">
        <f>elenco!C41</f>
        <v>Ossido di sodio</v>
      </c>
      <c r="M87" s="25" t="str">
        <f>elenco!D41</f>
        <v>Ossido di disodio</v>
      </c>
      <c r="N87" s="25" t="str">
        <f>elenco!E41</f>
        <v>Ossido di sodio (I)</v>
      </c>
      <c r="O87" s="27">
        <f>elenco!F41</f>
        <v>1</v>
      </c>
      <c r="P87" s="28" t="str">
        <f>elenco!G41</f>
        <v>1.OSSIDI</v>
      </c>
      <c r="Q87" s="5" t="str">
        <f>elenco!H41</f>
        <v>OSSIDI BASICI</v>
      </c>
      <c r="R87" s="6">
        <f>elenco!I41</f>
        <v>0</v>
      </c>
    </row>
    <row r="88" spans="1:18" ht="15.75" customHeight="1" x14ac:dyDescent="0.25">
      <c r="A88" s="4">
        <v>86</v>
      </c>
      <c r="B88" s="4">
        <f>elenco!A102</f>
        <v>101</v>
      </c>
      <c r="C88" s="25" t="str">
        <f>elenco!B102</f>
        <v>PCl₅</v>
      </c>
      <c r="D88" s="30"/>
      <c r="E88" s="9" t="str">
        <f t="shared" si="8"/>
        <v/>
      </c>
      <c r="F88" s="8" t="s">
        <v>16</v>
      </c>
      <c r="G88" s="9" t="str">
        <f t="shared" si="9"/>
        <v/>
      </c>
      <c r="H88" s="30"/>
      <c r="I88" s="9" t="str">
        <f t="shared" si="10"/>
        <v/>
      </c>
      <c r="J88" s="8" t="s">
        <v>16</v>
      </c>
      <c r="K88" s="9" t="str">
        <f t="shared" si="11"/>
        <v/>
      </c>
      <c r="L88" s="26" t="str">
        <f>elenco!C102</f>
        <v>pentacloruro di fosforo</v>
      </c>
      <c r="M88" s="25" t="str">
        <f>elenco!D102</f>
        <v>pentacloruro di fosforo</v>
      </c>
      <c r="N88" s="25">
        <f>elenco!E102</f>
        <v>0</v>
      </c>
      <c r="O88" s="27">
        <f>elenco!F102</f>
        <v>0</v>
      </c>
      <c r="P88" s="28" t="str">
        <f>elenco!G102</f>
        <v>4. SALI BINARI</v>
      </c>
      <c r="Q88" s="5">
        <f>elenco!H102</f>
        <v>0</v>
      </c>
      <c r="R88" s="6" t="str">
        <f>elenco!I102</f>
        <v>Alcuni composti (tipo CCl₄, BF₃, PCl₅) non hanno metalli, quindi si usa solo il prefisso numerico (tri-, tetra-, penta-) e la radice dell’elemento.</v>
      </c>
    </row>
    <row r="89" spans="1:18" ht="15.75" customHeight="1" x14ac:dyDescent="0.25">
      <c r="A89" s="4">
        <v>87</v>
      </c>
      <c r="B89" s="4">
        <f>elenco!A2</f>
        <v>1</v>
      </c>
      <c r="C89" s="25" t="str">
        <f>elenco!B2</f>
        <v>Cl₂O₇</v>
      </c>
      <c r="D89" s="29"/>
      <c r="E89" s="9" t="str">
        <f t="shared" si="8"/>
        <v/>
      </c>
      <c r="F89" s="8" t="s">
        <v>16</v>
      </c>
      <c r="G89" s="9" t="str">
        <f t="shared" si="9"/>
        <v/>
      </c>
      <c r="H89" s="30"/>
      <c r="I89" s="9" t="str">
        <f t="shared" si="10"/>
        <v/>
      </c>
      <c r="J89" s="8" t="s">
        <v>16</v>
      </c>
      <c r="K89" s="9" t="str">
        <f t="shared" si="11"/>
        <v/>
      </c>
      <c r="L89" s="26" t="str">
        <f>elenco!C2</f>
        <v>Anidride perclorica</v>
      </c>
      <c r="M89" s="25" t="str">
        <f>elenco!D2</f>
        <v>Eptaossido di dicloro</v>
      </c>
      <c r="N89" s="25" t="str">
        <f>elenco!E2</f>
        <v>Ossido di cloro (VII)</v>
      </c>
      <c r="O89" s="27">
        <f>elenco!F2</f>
        <v>7</v>
      </c>
      <c r="P89" s="28" t="str">
        <f>elenco!G2</f>
        <v>1.OSSIDI</v>
      </c>
      <c r="Q89" s="5" t="str">
        <f>elenco!H2</f>
        <v>OSSIDI ACIDI (ANIDRIDI)</v>
      </c>
      <c r="R89" s="6">
        <f>elenco!I2</f>
        <v>0</v>
      </c>
    </row>
    <row r="90" spans="1:18" ht="15.75" customHeight="1" x14ac:dyDescent="0.25">
      <c r="A90" s="4">
        <v>88</v>
      </c>
      <c r="B90" s="4">
        <f>elenco!A38</f>
        <v>37</v>
      </c>
      <c r="C90" s="25" t="str">
        <f>elenco!B38</f>
        <v>SO₃</v>
      </c>
      <c r="D90" s="30"/>
      <c r="E90" s="9" t="str">
        <f t="shared" si="8"/>
        <v/>
      </c>
      <c r="F90" s="8" t="s">
        <v>16</v>
      </c>
      <c r="G90" s="9" t="str">
        <f t="shared" si="9"/>
        <v/>
      </c>
      <c r="H90" s="30"/>
      <c r="I90" s="9" t="str">
        <f t="shared" si="10"/>
        <v/>
      </c>
      <c r="J90" s="8" t="s">
        <v>16</v>
      </c>
      <c r="K90" s="9" t="str">
        <f t="shared" si="11"/>
        <v/>
      </c>
      <c r="L90" s="26" t="str">
        <f>elenco!C38</f>
        <v>Anidride solforica</v>
      </c>
      <c r="M90" s="25" t="str">
        <f>elenco!D38</f>
        <v>Triossido di zolfo</v>
      </c>
      <c r="N90" s="25" t="str">
        <f>elenco!E38</f>
        <v>Ossido di zolfo(VI)</v>
      </c>
      <c r="O90" s="27">
        <f>elenco!F38</f>
        <v>6</v>
      </c>
      <c r="P90" s="28" t="str">
        <f>elenco!G38</f>
        <v>1.OSSIDI</v>
      </c>
      <c r="Q90" s="5" t="str">
        <f>elenco!H38</f>
        <v>OSSIDI ACIDI (ANIDRIDI)</v>
      </c>
      <c r="R90" s="6">
        <f>elenco!I38</f>
        <v>0</v>
      </c>
    </row>
    <row r="91" spans="1:18" ht="15.75" customHeight="1" x14ac:dyDescent="0.25">
      <c r="A91" s="4">
        <v>89</v>
      </c>
      <c r="B91" s="4">
        <f>elenco!A145</f>
        <v>144</v>
      </c>
      <c r="C91" s="25" t="str">
        <f>elenco!B145</f>
        <v>Zn(ClO₄)₂</v>
      </c>
      <c r="D91" s="30"/>
      <c r="E91" s="9" t="str">
        <f t="shared" si="8"/>
        <v/>
      </c>
      <c r="F91" s="8" t="s">
        <v>16</v>
      </c>
      <c r="G91" s="9" t="str">
        <f t="shared" si="9"/>
        <v/>
      </c>
      <c r="H91" s="30"/>
      <c r="I91" s="9" t="str">
        <f t="shared" si="10"/>
        <v/>
      </c>
      <c r="J91" s="8" t="s">
        <v>16</v>
      </c>
      <c r="K91" s="9" t="str">
        <f t="shared" si="11"/>
        <v/>
      </c>
      <c r="L91" s="26" t="str">
        <f>elenco!C145</f>
        <v>perclorato di zinco</v>
      </c>
      <c r="M91" s="25">
        <f>elenco!D145</f>
        <v>0</v>
      </c>
      <c r="N91" s="25">
        <f>elenco!E145</f>
        <v>0</v>
      </c>
      <c r="O91" s="27">
        <f>elenco!F145</f>
        <v>0</v>
      </c>
      <c r="P91" s="28" t="str">
        <f>elenco!G145</f>
        <v>7. SALI OSSIGENATI</v>
      </c>
      <c r="Q91" s="5">
        <f>elenco!H145</f>
        <v>0</v>
      </c>
      <c r="R91" s="6">
        <f>elenco!I145</f>
        <v>0</v>
      </c>
    </row>
    <row r="92" spans="1:18" ht="15.75" customHeight="1" x14ac:dyDescent="0.25">
      <c r="A92" s="4">
        <v>90</v>
      </c>
      <c r="B92" s="4">
        <f>elenco!A12</f>
        <v>11</v>
      </c>
      <c r="C92" s="25" t="str">
        <f>elenco!B12</f>
        <v>MnO2</v>
      </c>
      <c r="D92" s="30"/>
      <c r="E92" s="9" t="str">
        <f t="shared" si="8"/>
        <v/>
      </c>
      <c r="F92" s="8" t="s">
        <v>16</v>
      </c>
      <c r="G92" s="9" t="str">
        <f t="shared" si="9"/>
        <v/>
      </c>
      <c r="H92" s="30"/>
      <c r="I92" s="9" t="str">
        <f t="shared" si="10"/>
        <v/>
      </c>
      <c r="J92" s="8" t="s">
        <v>16</v>
      </c>
      <c r="K92" s="9" t="str">
        <f t="shared" si="11"/>
        <v/>
      </c>
      <c r="L92" s="26" t="str">
        <f>elenco!C12</f>
        <v>Anidride manganosa</v>
      </c>
      <c r="M92" s="25" t="str">
        <f>elenco!D12</f>
        <v>Diossido di manganese</v>
      </c>
      <c r="N92" s="25" t="str">
        <f>elenco!E12</f>
        <v>Ossido di manganese (IV)</v>
      </c>
      <c r="O92" s="27" t="str">
        <f>elenco!F12</f>
        <v xml:space="preserve"> + 4</v>
      </c>
      <c r="P92" s="28" t="str">
        <f>elenco!G12</f>
        <v>1.OSSIDI</v>
      </c>
      <c r="Q92" s="5" t="str">
        <f>elenco!H12</f>
        <v>OSSIDI ACIDI (ANIDRIDI)</v>
      </c>
      <c r="R92" s="6" t="str">
        <f>elenco!I12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93" spans="1:18" ht="15.75" customHeight="1" x14ac:dyDescent="0.25">
      <c r="A93" s="4">
        <v>91</v>
      </c>
      <c r="B93" s="4">
        <f>elenco!A25</f>
        <v>24</v>
      </c>
      <c r="C93" s="25" t="str">
        <f>elenco!B25</f>
        <v>Pb(OH)₂</v>
      </c>
      <c r="D93" s="30"/>
      <c r="E93" s="9" t="str">
        <f t="shared" si="8"/>
        <v/>
      </c>
      <c r="F93" s="8" t="s">
        <v>16</v>
      </c>
      <c r="G93" s="9" t="str">
        <f t="shared" si="9"/>
        <v/>
      </c>
      <c r="H93" s="30"/>
      <c r="I93" s="9" t="str">
        <f t="shared" si="10"/>
        <v/>
      </c>
      <c r="J93" s="8" t="s">
        <v>16</v>
      </c>
      <c r="K93" s="9" t="str">
        <f t="shared" si="11"/>
        <v/>
      </c>
      <c r="L93" s="26" t="str">
        <f>elenco!C25</f>
        <v>Idrossido piomboso</v>
      </c>
      <c r="M93" s="25" t="str">
        <f>elenco!D25</f>
        <v>Idrossido di piombo</v>
      </c>
      <c r="N93" s="25" t="str">
        <f>elenco!E25</f>
        <v>Idrossido di piombo(II)</v>
      </c>
      <c r="O93" s="27">
        <f>elenco!F25</f>
        <v>2</v>
      </c>
      <c r="P93" s="28" t="str">
        <f>elenco!G25</f>
        <v>5. IDROSSIDI</v>
      </c>
      <c r="Q93" s="5">
        <f>elenco!H25</f>
        <v>0</v>
      </c>
      <c r="R93" s="6">
        <f>elenco!I25</f>
        <v>0</v>
      </c>
    </row>
    <row r="94" spans="1:18" ht="15.75" customHeight="1" x14ac:dyDescent="0.25">
      <c r="A94" s="4">
        <v>92</v>
      </c>
      <c r="B94" s="4">
        <f>elenco!A148</f>
        <v>147</v>
      </c>
      <c r="C94" s="25" t="str">
        <f>elenco!B148</f>
        <v>K₂Cr₂O₇</v>
      </c>
      <c r="D94" s="30"/>
      <c r="E94" s="9" t="str">
        <f t="shared" si="8"/>
        <v/>
      </c>
      <c r="F94" s="8" t="s">
        <v>16</v>
      </c>
      <c r="G94" s="9" t="str">
        <f t="shared" si="9"/>
        <v/>
      </c>
      <c r="H94" s="30"/>
      <c r="I94" s="9" t="str">
        <f t="shared" si="10"/>
        <v/>
      </c>
      <c r="J94" s="8" t="s">
        <v>16</v>
      </c>
      <c r="K94" s="9" t="str">
        <f t="shared" si="11"/>
        <v/>
      </c>
      <c r="L94" s="26" t="str">
        <f>elenco!C148</f>
        <v>bicromato di potassio</v>
      </c>
      <c r="M94" s="25" t="str">
        <f>elenco!D148</f>
        <v>Eptaossobicromato (V) di dipotassio</v>
      </c>
      <c r="N94" s="25">
        <f>elenco!E148</f>
        <v>0</v>
      </c>
      <c r="O94" s="27">
        <f>elenco!F148</f>
        <v>5</v>
      </c>
      <c r="P94" s="28" t="str">
        <f>elenco!G148</f>
        <v>7. SALI OSSIGENATI</v>
      </c>
      <c r="Q94" s="5">
        <f>elenco!H148</f>
        <v>0</v>
      </c>
      <c r="R94" s="6">
        <f>elenco!I148</f>
        <v>0</v>
      </c>
    </row>
    <row r="95" spans="1:18" ht="15.75" customHeight="1" x14ac:dyDescent="0.25">
      <c r="A95" s="4">
        <v>93</v>
      </c>
      <c r="B95" s="4">
        <f>elenco!A103</f>
        <v>102</v>
      </c>
      <c r="C95" s="25" t="str">
        <f>elenco!B103</f>
        <v>BF₃</v>
      </c>
      <c r="D95" s="30"/>
      <c r="E95" s="9" t="str">
        <f t="shared" si="8"/>
        <v/>
      </c>
      <c r="F95" s="8" t="s">
        <v>16</v>
      </c>
      <c r="G95" s="9" t="str">
        <f t="shared" si="9"/>
        <v/>
      </c>
      <c r="H95" s="30"/>
      <c r="I95" s="9" t="str">
        <f t="shared" si="10"/>
        <v/>
      </c>
      <c r="J95" s="8" t="s">
        <v>16</v>
      </c>
      <c r="K95" s="9" t="str">
        <f t="shared" si="11"/>
        <v/>
      </c>
      <c r="L95" s="26" t="str">
        <f>elenco!C103</f>
        <v>trifluoruro di boro</v>
      </c>
      <c r="M95" s="25" t="str">
        <f>elenco!D103</f>
        <v>trifluoruro di boro</v>
      </c>
      <c r="N95" s="25">
        <f>elenco!E103</f>
        <v>0</v>
      </c>
      <c r="O95" s="27">
        <f>elenco!F103</f>
        <v>0</v>
      </c>
      <c r="P95" s="28" t="str">
        <f>elenco!G103</f>
        <v>4. SALI BINARI</v>
      </c>
      <c r="Q95" s="5">
        <f>elenco!H103</f>
        <v>0</v>
      </c>
      <c r="R95" s="6" t="str">
        <f>elenco!I103</f>
        <v>Alcuni composti (tipo CCl₄, BF₃, PCl₅) non hanno metalli, quindi si usa solo il prefisso numerico (tri-, tetra-, penta-) e la radice dell’elemento.</v>
      </c>
    </row>
    <row r="96" spans="1:18" ht="15.75" customHeight="1" x14ac:dyDescent="0.25">
      <c r="A96" s="4">
        <v>94</v>
      </c>
      <c r="B96" s="4">
        <f>elenco!A121</f>
        <v>120</v>
      </c>
      <c r="C96" s="25" t="str">
        <f>elenco!B121</f>
        <v>(HO)₂OP–PO(OH)₂</v>
      </c>
      <c r="D96" s="30"/>
      <c r="E96" s="9" t="str">
        <f t="shared" si="8"/>
        <v/>
      </c>
      <c r="F96" s="8" t="s">
        <v>16</v>
      </c>
      <c r="G96" s="9" t="str">
        <f t="shared" si="9"/>
        <v/>
      </c>
      <c r="H96" s="30"/>
      <c r="I96" s="9" t="str">
        <f t="shared" si="10"/>
        <v/>
      </c>
      <c r="J96" s="8" t="s">
        <v>16</v>
      </c>
      <c r="K96" s="9" t="str">
        <f t="shared" si="11"/>
        <v/>
      </c>
      <c r="L96" s="26" t="str">
        <f>elenco!C121</f>
        <v>acido ipofosforico</v>
      </c>
      <c r="M96" s="25">
        <f>elenco!D121</f>
        <v>0</v>
      </c>
      <c r="N96" s="25">
        <f>elenco!E121</f>
        <v>0</v>
      </c>
      <c r="O96" s="27">
        <f>elenco!F121</f>
        <v>0</v>
      </c>
      <c r="P96" s="28" t="str">
        <f>elenco!G121</f>
        <v>6. ACIDI OSSIGENATI</v>
      </c>
      <c r="Q96" s="5">
        <f>elenco!H121</f>
        <v>0</v>
      </c>
      <c r="R96" s="6" t="str">
        <f>elenco!I121</f>
        <v>Gruppo 15</v>
      </c>
    </row>
    <row r="97" spans="1:18" ht="15.75" customHeight="1" x14ac:dyDescent="0.25">
      <c r="A97" s="4">
        <v>95</v>
      </c>
      <c r="B97" s="4">
        <f>elenco!A115</f>
        <v>114</v>
      </c>
      <c r="C97" s="25" t="str">
        <f>elenco!B115</f>
        <v>(HBO₂)ₙ</v>
      </c>
      <c r="D97" s="30"/>
      <c r="E97" s="9" t="str">
        <f t="shared" si="8"/>
        <v/>
      </c>
      <c r="F97" s="8" t="s">
        <v>16</v>
      </c>
      <c r="G97" s="9" t="str">
        <f t="shared" si="9"/>
        <v/>
      </c>
      <c r="H97" s="30"/>
      <c r="I97" s="9" t="str">
        <f t="shared" si="10"/>
        <v/>
      </c>
      <c r="J97" s="8" t="s">
        <v>16</v>
      </c>
      <c r="K97" s="9" t="str">
        <f t="shared" si="11"/>
        <v/>
      </c>
      <c r="L97" s="26" t="str">
        <f>elenco!C115</f>
        <v>acido metaborico</v>
      </c>
      <c r="M97" s="25">
        <f>elenco!D115</f>
        <v>0</v>
      </c>
      <c r="N97" s="25">
        <f>elenco!E115</f>
        <v>0</v>
      </c>
      <c r="O97" s="27">
        <f>elenco!F115</f>
        <v>0</v>
      </c>
      <c r="P97" s="28" t="str">
        <f>elenco!G115</f>
        <v>6. ACIDI OSSIGENATI</v>
      </c>
      <c r="Q97" s="5">
        <f>elenco!H115</f>
        <v>0</v>
      </c>
      <c r="R97" s="6" t="str">
        <f>elenco!I115</f>
        <v>Gruppo 13</v>
      </c>
    </row>
    <row r="98" spans="1:18" ht="15.75" customHeight="1" x14ac:dyDescent="0.25">
      <c r="A98" s="4">
        <v>96</v>
      </c>
      <c r="B98" s="4">
        <f>elenco!A15</f>
        <v>14</v>
      </c>
      <c r="C98" s="25" t="str">
        <f>elenco!B15</f>
        <v>CrO3</v>
      </c>
      <c r="D98" s="30"/>
      <c r="E98" s="9" t="str">
        <f t="shared" si="8"/>
        <v/>
      </c>
      <c r="F98" s="8" t="s">
        <v>16</v>
      </c>
      <c r="G98" s="9" t="str">
        <f t="shared" si="9"/>
        <v/>
      </c>
      <c r="H98" s="30"/>
      <c r="I98" s="9" t="str">
        <f t="shared" si="10"/>
        <v/>
      </c>
      <c r="J98" s="8" t="s">
        <v>16</v>
      </c>
      <c r="K98" s="9" t="str">
        <f t="shared" si="11"/>
        <v/>
      </c>
      <c r="L98" s="26" t="str">
        <f>elenco!C15</f>
        <v>Anidride cromica</v>
      </c>
      <c r="M98" s="25" t="str">
        <f>elenco!D15</f>
        <v>Triossido di cromo</v>
      </c>
      <c r="N98" s="25" t="str">
        <f>elenco!E15</f>
        <v>Ossido di cromo (VI)</v>
      </c>
      <c r="O98" s="27" t="str">
        <f>elenco!F15</f>
        <v xml:space="preserve"> + 6</v>
      </c>
      <c r="P98" s="28" t="str">
        <f>elenco!G15</f>
        <v>1.OSSIDI</v>
      </c>
      <c r="Q98" s="5" t="str">
        <f>elenco!H15</f>
        <v>OSSIDI ACIDI (ANIDRIDI)</v>
      </c>
      <c r="R98" s="6" t="str">
        <f>elenco!I15</f>
        <v>il cromo è un metallo di transizione, a numeri di ossidazione bassi (come +2, +3) si comporta da metallo, formando ossidi basici (es. CrO, Cr₂O₃), mentre a numeri di ossidazione elevati (come +6) si comporta da non metallo, formando ossidi acidi (anidridi) (es. CrO₃, l'anidride cromica)</v>
      </c>
    </row>
    <row r="99" spans="1:18" ht="15.75" customHeight="1" x14ac:dyDescent="0.25">
      <c r="A99" s="4">
        <v>97</v>
      </c>
      <c r="B99" s="4">
        <f>elenco!A112</f>
        <v>111</v>
      </c>
      <c r="C99" s="25" t="str">
        <f>elenco!B112</f>
        <v>H₄P₂O5</v>
      </c>
      <c r="D99" s="30"/>
      <c r="E99" s="9" t="str">
        <f t="shared" ref="E99:E130" si="12">IF(D99="","",IF(D99=L99,"OK","KO"))</f>
        <v/>
      </c>
      <c r="F99" s="8" t="s">
        <v>16</v>
      </c>
      <c r="G99" s="9" t="str">
        <f t="shared" ref="G99:G130" si="13">IF(F99="sì",L99,"")</f>
        <v/>
      </c>
      <c r="H99" s="30"/>
      <c r="I99" s="9" t="str">
        <f t="shared" ref="I99:I130" si="14">IF(H99="","",IF(H99=M99,"OK","KO"))</f>
        <v/>
      </c>
      <c r="J99" s="8" t="s">
        <v>16</v>
      </c>
      <c r="K99" s="9" t="str">
        <f t="shared" ref="K99:K130" si="15">IF(J99="sì",M99,"")</f>
        <v/>
      </c>
      <c r="L99" s="26" t="str">
        <f>elenco!C112</f>
        <v>Acido Pirofosforoso</v>
      </c>
      <c r="M99" s="25" t="str">
        <f>elenco!D112</f>
        <v>acido difosforoso (III)</v>
      </c>
      <c r="N99" s="25" t="str">
        <f>elenco!E112</f>
        <v>acido difosforico (III)</v>
      </c>
      <c r="O99" s="27">
        <f>elenco!F112</f>
        <v>3</v>
      </c>
      <c r="P99" s="28" t="str">
        <f>elenco!G112</f>
        <v>6. ACIDI OSSIGENATI</v>
      </c>
      <c r="Q99" s="5">
        <f>elenco!H112</f>
        <v>0</v>
      </c>
      <c r="R99" s="6" t="str">
        <f>elenco!I112</f>
        <v>da Anidride fosforosa - Gruppo 15</v>
      </c>
    </row>
    <row r="100" spans="1:18" ht="15.75" customHeight="1" x14ac:dyDescent="0.25">
      <c r="A100" s="4">
        <v>98</v>
      </c>
      <c r="B100" s="4">
        <f>elenco!A16</f>
        <v>15</v>
      </c>
      <c r="C100" s="25" t="str">
        <f>elenco!B16</f>
        <v>CrO</v>
      </c>
      <c r="D100" s="30"/>
      <c r="E100" s="9" t="str">
        <f t="shared" si="12"/>
        <v/>
      </c>
      <c r="F100" s="8" t="s">
        <v>16</v>
      </c>
      <c r="G100" s="9" t="str">
        <f t="shared" si="13"/>
        <v/>
      </c>
      <c r="H100" s="30"/>
      <c r="I100" s="9" t="str">
        <f t="shared" si="14"/>
        <v/>
      </c>
      <c r="J100" s="8" t="s">
        <v>16</v>
      </c>
      <c r="K100" s="9" t="str">
        <f t="shared" si="15"/>
        <v/>
      </c>
      <c r="L100" s="26" t="str">
        <f>elenco!C16</f>
        <v>Ossido cromoso</v>
      </c>
      <c r="M100" s="25" t="str">
        <f>elenco!D16</f>
        <v>Ossido di cromo</v>
      </c>
      <c r="N100" s="25" t="str">
        <f>elenco!E16</f>
        <v>Ossido di cromo (II)</v>
      </c>
      <c r="O100" s="27" t="str">
        <f>elenco!F16</f>
        <v xml:space="preserve"> + 2</v>
      </c>
      <c r="P100" s="28" t="str">
        <f>elenco!G16</f>
        <v>1.OSSIDI</v>
      </c>
      <c r="Q100" s="5" t="str">
        <f>elenco!H16</f>
        <v>OSSIDI BASICI</v>
      </c>
      <c r="R100" s="6" t="str">
        <f>elenco!I16</f>
        <v>il cromo è un metallo di transizione, a numeri di ossidazione bassi (come +2, +3) si comporta da metallo, formando ossidi basici (es. CrO, Cr₂O₃), mentre a numeri di ossidazione elevati (come +6) si comporta da non metallo, formando ossidi acidi (anidridi) (es. CrO₃, l'anidride cromica)</v>
      </c>
    </row>
    <row r="101" spans="1:18" ht="15.75" customHeight="1" x14ac:dyDescent="0.25">
      <c r="A101" s="4">
        <v>99</v>
      </c>
      <c r="B101" s="4">
        <f>elenco!A45</f>
        <v>44</v>
      </c>
      <c r="C101" s="25" t="str">
        <f>elenco!B45</f>
        <v>HI</v>
      </c>
      <c r="D101" s="30"/>
      <c r="E101" s="9" t="str">
        <f t="shared" si="12"/>
        <v/>
      </c>
      <c r="F101" s="8" t="s">
        <v>16</v>
      </c>
      <c r="G101" s="9" t="str">
        <f t="shared" si="13"/>
        <v/>
      </c>
      <c r="H101" s="30"/>
      <c r="I101" s="9" t="str">
        <f t="shared" si="14"/>
        <v/>
      </c>
      <c r="J101" s="8" t="s">
        <v>16</v>
      </c>
      <c r="K101" s="9" t="str">
        <f t="shared" si="15"/>
        <v/>
      </c>
      <c r="L101" s="26" t="str">
        <f>elenco!C45</f>
        <v>Acido iodidrico</v>
      </c>
      <c r="M101" s="25" t="str">
        <f>elenco!D45</f>
        <v>Ioduro di idrogeno</v>
      </c>
      <c r="N101" s="25" t="str">
        <f>elenco!E45</f>
        <v>-</v>
      </c>
      <c r="O101" s="27" t="str">
        <f>elenco!F45</f>
        <v>−1</v>
      </c>
      <c r="P101" s="28" t="str">
        <f>elenco!G45</f>
        <v>3. ACIDI BINARI</v>
      </c>
      <c r="Q101" s="5">
        <f>elenco!H45</f>
        <v>0</v>
      </c>
      <c r="R101" s="6">
        <f>elenco!I45</f>
        <v>0</v>
      </c>
    </row>
    <row r="102" spans="1:18" ht="15.75" customHeight="1" x14ac:dyDescent="0.25">
      <c r="A102" s="4">
        <v>100</v>
      </c>
      <c r="B102" s="4">
        <f>elenco!A100</f>
        <v>99</v>
      </c>
      <c r="C102" s="25" t="str">
        <f>elenco!B100</f>
        <v>ZnSe</v>
      </c>
      <c r="D102" s="30"/>
      <c r="E102" s="9" t="str">
        <f t="shared" si="12"/>
        <v/>
      </c>
      <c r="F102" s="8" t="s">
        <v>16</v>
      </c>
      <c r="G102" s="9" t="str">
        <f t="shared" si="13"/>
        <v/>
      </c>
      <c r="H102" s="30"/>
      <c r="I102" s="9" t="str">
        <f t="shared" si="14"/>
        <v/>
      </c>
      <c r="J102" s="8" t="s">
        <v>16</v>
      </c>
      <c r="K102" s="9" t="str">
        <f t="shared" si="15"/>
        <v/>
      </c>
      <c r="L102" s="26" t="str">
        <f>elenco!C100</f>
        <v>seleniuro di zinco</v>
      </c>
      <c r="M102" s="25" t="str">
        <f>elenco!D100</f>
        <v>seleniuro di zinco</v>
      </c>
      <c r="N102" s="25">
        <f>elenco!E100</f>
        <v>0</v>
      </c>
      <c r="O102" s="27">
        <f>elenco!F100</f>
        <v>0</v>
      </c>
      <c r="P102" s="28" t="str">
        <f>elenco!G100</f>
        <v>4. SALI BINARI</v>
      </c>
      <c r="Q102" s="5">
        <f>elenco!H100</f>
        <v>0</v>
      </c>
      <c r="R102" s="6">
        <f>elenco!I100</f>
        <v>0</v>
      </c>
    </row>
    <row r="103" spans="1:18" ht="15.75" customHeight="1" x14ac:dyDescent="0.25">
      <c r="A103" s="4">
        <v>101</v>
      </c>
      <c r="B103" s="4">
        <f>elenco!A64</f>
        <v>63</v>
      </c>
      <c r="C103" s="25" t="str">
        <f>elenco!B64</f>
        <v>AgI</v>
      </c>
      <c r="D103" s="30"/>
      <c r="E103" s="9" t="str">
        <f t="shared" si="12"/>
        <v/>
      </c>
      <c r="F103" s="8" t="s">
        <v>16</v>
      </c>
      <c r="G103" s="9" t="str">
        <f t="shared" si="13"/>
        <v/>
      </c>
      <c r="H103" s="30"/>
      <c r="I103" s="9" t="str">
        <f t="shared" si="14"/>
        <v/>
      </c>
      <c r="J103" s="8" t="s">
        <v>16</v>
      </c>
      <c r="K103" s="9" t="str">
        <f t="shared" si="15"/>
        <v/>
      </c>
      <c r="L103" s="26" t="str">
        <f>elenco!C64</f>
        <v>Ioduro di argento</v>
      </c>
      <c r="M103" s="25" t="str">
        <f>elenco!D64</f>
        <v>Ioduro di argento</v>
      </c>
      <c r="N103" s="25" t="str">
        <f>elenco!E64</f>
        <v>-</v>
      </c>
      <c r="O103" s="27">
        <f>elenco!F64</f>
        <v>0</v>
      </c>
      <c r="P103" s="28" t="str">
        <f>elenco!G64</f>
        <v>4. SALI BINARI</v>
      </c>
      <c r="Q103" s="5">
        <f>elenco!H64</f>
        <v>0</v>
      </c>
      <c r="R103" s="6">
        <f>elenco!I64</f>
        <v>0</v>
      </c>
    </row>
    <row r="104" spans="1:18" ht="15.75" customHeight="1" x14ac:dyDescent="0.25">
      <c r="A104" s="4">
        <v>102</v>
      </c>
      <c r="B104" s="4">
        <f>elenco!A60</f>
        <v>59</v>
      </c>
      <c r="C104" s="25" t="str">
        <f>elenco!B60</f>
        <v>Al(OH)₃</v>
      </c>
      <c r="D104" s="30"/>
      <c r="E104" s="9" t="str">
        <f t="shared" si="12"/>
        <v/>
      </c>
      <c r="F104" s="8" t="s">
        <v>16</v>
      </c>
      <c r="G104" s="9" t="str">
        <f t="shared" si="13"/>
        <v/>
      </c>
      <c r="H104" s="30"/>
      <c r="I104" s="9" t="str">
        <f t="shared" si="14"/>
        <v/>
      </c>
      <c r="J104" s="8" t="s">
        <v>16</v>
      </c>
      <c r="K104" s="9" t="str">
        <f t="shared" si="15"/>
        <v/>
      </c>
      <c r="L104" s="26" t="str">
        <f>elenco!C60</f>
        <v>Idrossido di alluminio</v>
      </c>
      <c r="M104" s="25" t="str">
        <f>elenco!D60</f>
        <v>Triidrossido di alluminio</v>
      </c>
      <c r="N104" s="25" t="str">
        <f>elenco!E60</f>
        <v>Idrossido di alluminio (III)</v>
      </c>
      <c r="O104" s="27" t="str">
        <f>elenco!F60</f>
        <v xml:space="preserve"> + 3</v>
      </c>
      <c r="P104" s="28" t="str">
        <f>elenco!G60</f>
        <v>5. IDROSSIDI</v>
      </c>
      <c r="Q104" s="5">
        <f>elenco!H60</f>
        <v>0</v>
      </c>
      <c r="R104" s="6">
        <f>elenco!I60</f>
        <v>0</v>
      </c>
    </row>
    <row r="105" spans="1:18" ht="15.75" customHeight="1" x14ac:dyDescent="0.25">
      <c r="A105" s="4">
        <v>103</v>
      </c>
      <c r="B105" s="4">
        <f>elenco!A66</f>
        <v>65</v>
      </c>
      <c r="C105" s="25" t="str">
        <f>elenco!B66</f>
        <v>CaS</v>
      </c>
      <c r="D105" s="30"/>
      <c r="E105" s="9" t="str">
        <f t="shared" si="12"/>
        <v/>
      </c>
      <c r="F105" s="8" t="s">
        <v>16</v>
      </c>
      <c r="G105" s="9" t="str">
        <f t="shared" si="13"/>
        <v/>
      </c>
      <c r="H105" s="30"/>
      <c r="I105" s="9" t="str">
        <f t="shared" si="14"/>
        <v/>
      </c>
      <c r="J105" s="8" t="s">
        <v>16</v>
      </c>
      <c r="K105" s="9" t="str">
        <f t="shared" si="15"/>
        <v/>
      </c>
      <c r="L105" s="26" t="str">
        <f>elenco!C66</f>
        <v>Solfuro di calcio</v>
      </c>
      <c r="M105" s="25" t="str">
        <f>elenco!D66</f>
        <v>Solfuro di calcio</v>
      </c>
      <c r="N105" s="25">
        <f>elenco!E66</f>
        <v>0</v>
      </c>
      <c r="O105" s="27">
        <f>elenco!F66</f>
        <v>0</v>
      </c>
      <c r="P105" s="28" t="str">
        <f>elenco!G66</f>
        <v>4. SALI BINARI</v>
      </c>
      <c r="Q105" s="5">
        <f>elenco!H66</f>
        <v>0</v>
      </c>
      <c r="R105" s="6">
        <f>elenco!I66</f>
        <v>0</v>
      </c>
    </row>
    <row r="106" spans="1:18" ht="15.75" customHeight="1" x14ac:dyDescent="0.25">
      <c r="A106" s="4">
        <v>104</v>
      </c>
      <c r="B106" s="4">
        <f>elenco!A31</f>
        <v>30</v>
      </c>
      <c r="C106" s="25" t="str">
        <f>elenco!B31</f>
        <v>FeO</v>
      </c>
      <c r="D106" s="30"/>
      <c r="E106" s="9" t="str">
        <f t="shared" si="12"/>
        <v/>
      </c>
      <c r="F106" s="8" t="s">
        <v>16</v>
      </c>
      <c r="G106" s="9" t="str">
        <f t="shared" si="13"/>
        <v/>
      </c>
      <c r="H106" s="30"/>
      <c r="I106" s="9" t="str">
        <f t="shared" si="14"/>
        <v/>
      </c>
      <c r="J106" s="8" t="s">
        <v>16</v>
      </c>
      <c r="K106" s="9" t="str">
        <f t="shared" si="15"/>
        <v/>
      </c>
      <c r="L106" s="26" t="str">
        <f>elenco!C31</f>
        <v>Ossido ferroso</v>
      </c>
      <c r="M106" s="25" t="str">
        <f>elenco!D31</f>
        <v>Ossido di ferro</v>
      </c>
      <c r="N106" s="25" t="str">
        <f>elenco!E31</f>
        <v>Ossido di ferro(II)</v>
      </c>
      <c r="O106" s="27">
        <f>elenco!F31</f>
        <v>2</v>
      </c>
      <c r="P106" s="28" t="str">
        <f>elenco!G31</f>
        <v>1.OSSIDI</v>
      </c>
      <c r="Q106" s="5" t="str">
        <f>elenco!H31</f>
        <v>OSSIDI BASICI</v>
      </c>
      <c r="R106" s="6">
        <f>elenco!I31</f>
        <v>0</v>
      </c>
    </row>
    <row r="107" spans="1:18" ht="15.75" customHeight="1" x14ac:dyDescent="0.25">
      <c r="A107" s="4">
        <v>105</v>
      </c>
      <c r="B107" s="4">
        <f>elenco!A84</f>
        <v>83</v>
      </c>
      <c r="C107" s="25" t="str">
        <f>elenco!B84</f>
        <v>H2MnO4</v>
      </c>
      <c r="D107" s="30"/>
      <c r="E107" s="9" t="str">
        <f t="shared" si="12"/>
        <v/>
      </c>
      <c r="F107" s="8" t="s">
        <v>16</v>
      </c>
      <c r="G107" s="9" t="str">
        <f t="shared" si="13"/>
        <v/>
      </c>
      <c r="H107" s="30"/>
      <c r="I107" s="9" t="str">
        <f t="shared" si="14"/>
        <v/>
      </c>
      <c r="J107" s="8" t="s">
        <v>16</v>
      </c>
      <c r="K107" s="9" t="str">
        <f t="shared" si="15"/>
        <v/>
      </c>
      <c r="L107" s="26" t="str">
        <f>elenco!C84</f>
        <v>Acido manganico</v>
      </c>
      <c r="M107" s="25" t="str">
        <f>elenco!D84</f>
        <v>Acido tetraossomanganico (VI)</v>
      </c>
      <c r="N107" s="25" t="str">
        <f>elenco!E84</f>
        <v>Acido tetraossomanganico (VI)</v>
      </c>
      <c r="O107" s="27" t="str">
        <f>elenco!F84</f>
        <v xml:space="preserve"> + 6</v>
      </c>
      <c r="P107" s="28" t="str">
        <f>elenco!G84</f>
        <v>6. ACIDI OSSIGENATI</v>
      </c>
      <c r="Q107" s="5">
        <f>elenco!H84</f>
        <v>0</v>
      </c>
      <c r="R107" s="6" t="str">
        <f>elenco!I84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 - Gruppo 7</v>
      </c>
    </row>
    <row r="108" spans="1:18" ht="15.75" customHeight="1" x14ac:dyDescent="0.25">
      <c r="A108" s="4">
        <v>106</v>
      </c>
      <c r="B108" s="4">
        <f>elenco!A76</f>
        <v>75</v>
      </c>
      <c r="C108" s="25" t="str">
        <f>elenco!B76</f>
        <v>K₂SO₄</v>
      </c>
      <c r="D108" s="30"/>
      <c r="E108" s="9" t="str">
        <f t="shared" si="12"/>
        <v/>
      </c>
      <c r="F108" s="8" t="s">
        <v>16</v>
      </c>
      <c r="G108" s="9" t="str">
        <f t="shared" si="13"/>
        <v/>
      </c>
      <c r="H108" s="30"/>
      <c r="I108" s="9" t="str">
        <f t="shared" si="14"/>
        <v/>
      </c>
      <c r="J108" s="8" t="s">
        <v>16</v>
      </c>
      <c r="K108" s="9" t="str">
        <f t="shared" si="15"/>
        <v/>
      </c>
      <c r="L108" s="26" t="str">
        <f>elenco!C76</f>
        <v>Solfato di potassio</v>
      </c>
      <c r="M108" s="25" t="str">
        <f>elenco!D76</f>
        <v>Tetraossosolfato (VI) di dipotassio</v>
      </c>
      <c r="N108" s="25" t="str">
        <f>elenco!E76</f>
        <v>-</v>
      </c>
      <c r="O108" s="27">
        <f>elenco!F76</f>
        <v>6</v>
      </c>
      <c r="P108" s="28" t="str">
        <f>elenco!G76</f>
        <v>7. SALI OSSIGENATI</v>
      </c>
      <c r="Q108" s="5">
        <f>elenco!H76</f>
        <v>0</v>
      </c>
      <c r="R108" s="6">
        <f>elenco!I76</f>
        <v>0</v>
      </c>
    </row>
    <row r="109" spans="1:18" ht="15.75" customHeight="1" x14ac:dyDescent="0.25">
      <c r="A109" s="4">
        <v>107</v>
      </c>
      <c r="B109" s="4">
        <f>elenco!A94</f>
        <v>93</v>
      </c>
      <c r="C109" s="25" t="str">
        <f>elenco!B94</f>
        <v>N2O5</v>
      </c>
      <c r="D109" s="30"/>
      <c r="E109" s="9" t="str">
        <f t="shared" si="12"/>
        <v/>
      </c>
      <c r="F109" s="8" t="s">
        <v>16</v>
      </c>
      <c r="G109" s="9" t="str">
        <f t="shared" si="13"/>
        <v/>
      </c>
      <c r="H109" s="30"/>
      <c r="I109" s="9" t="str">
        <f t="shared" si="14"/>
        <v/>
      </c>
      <c r="J109" s="8" t="s">
        <v>16</v>
      </c>
      <c r="K109" s="9" t="str">
        <f t="shared" si="15"/>
        <v/>
      </c>
      <c r="L109" s="26" t="str">
        <f>elenco!C94</f>
        <v>anidride nitrica</v>
      </c>
      <c r="M109" s="25" t="str">
        <f>elenco!D94</f>
        <v>pentaossido di diazoto</v>
      </c>
      <c r="N109" s="25" t="str">
        <f>elenco!E94</f>
        <v>Ossido di azoto(V)</v>
      </c>
      <c r="O109" s="27">
        <f>elenco!F94</f>
        <v>5</v>
      </c>
      <c r="P109" s="28" t="str">
        <f>elenco!G94</f>
        <v>1.OSSIDI</v>
      </c>
      <c r="Q109" s="5" t="str">
        <f>elenco!H94</f>
        <v>OSSIDO ACIDO (ANIDRIDE)</v>
      </c>
      <c r="R109" s="6">
        <f>elenco!I94</f>
        <v>0</v>
      </c>
    </row>
    <row r="110" spans="1:18" ht="15.75" customHeight="1" x14ac:dyDescent="0.25">
      <c r="A110" s="4">
        <v>108</v>
      </c>
      <c r="B110" s="4">
        <f>elenco!A96</f>
        <v>95</v>
      </c>
      <c r="C110" s="25" t="str">
        <f>elenco!B96</f>
        <v>BaBr₂</v>
      </c>
      <c r="D110" s="30"/>
      <c r="E110" s="9" t="str">
        <f t="shared" si="12"/>
        <v/>
      </c>
      <c r="F110" s="8" t="s">
        <v>16</v>
      </c>
      <c r="G110" s="9" t="str">
        <f t="shared" si="13"/>
        <v/>
      </c>
      <c r="H110" s="30"/>
      <c r="I110" s="9" t="str">
        <f t="shared" si="14"/>
        <v/>
      </c>
      <c r="J110" s="8" t="s">
        <v>16</v>
      </c>
      <c r="K110" s="9" t="str">
        <f t="shared" si="15"/>
        <v/>
      </c>
      <c r="L110" s="26" t="str">
        <f>elenco!C96</f>
        <v>bromuro di bario</v>
      </c>
      <c r="M110" s="25" t="str">
        <f>elenco!D96</f>
        <v>bromuro di bario</v>
      </c>
      <c r="N110" s="25">
        <f>elenco!E96</f>
        <v>0</v>
      </c>
      <c r="O110" s="27">
        <f>elenco!F96</f>
        <v>0</v>
      </c>
      <c r="P110" s="28" t="str">
        <f>elenco!G96</f>
        <v>4. SALI BINARI</v>
      </c>
      <c r="Q110" s="5">
        <f>elenco!H96</f>
        <v>0</v>
      </c>
      <c r="R110" s="6">
        <f>elenco!I96</f>
        <v>0</v>
      </c>
    </row>
    <row r="111" spans="1:18" ht="15.75" customHeight="1" x14ac:dyDescent="0.25">
      <c r="A111" s="4">
        <v>109</v>
      </c>
      <c r="B111" s="4">
        <f>elenco!A126</f>
        <v>125</v>
      </c>
      <c r="C111" s="25" t="str">
        <f>elenco!B126</f>
        <v>H₂S₂O₇</v>
      </c>
      <c r="D111" s="30"/>
      <c r="E111" s="9" t="str">
        <f t="shared" si="12"/>
        <v/>
      </c>
      <c r="F111" s="8" t="s">
        <v>16</v>
      </c>
      <c r="G111" s="9" t="str">
        <f t="shared" si="13"/>
        <v/>
      </c>
      <c r="H111" s="30"/>
      <c r="I111" s="9" t="str">
        <f t="shared" si="14"/>
        <v/>
      </c>
      <c r="J111" s="8" t="s">
        <v>16</v>
      </c>
      <c r="K111" s="9" t="str">
        <f t="shared" si="15"/>
        <v/>
      </c>
      <c r="L111" s="26" t="str">
        <f>elenco!C126</f>
        <v>acido pirosolforico (o disolforico)</v>
      </c>
      <c r="M111" s="25">
        <f>elenco!D126</f>
        <v>0</v>
      </c>
      <c r="N111" s="25">
        <f>elenco!E126</f>
        <v>0</v>
      </c>
      <c r="O111" s="27">
        <f>elenco!F126</f>
        <v>0</v>
      </c>
      <c r="P111" s="28" t="str">
        <f>elenco!G126</f>
        <v>6. ACIDI OSSIGENATI</v>
      </c>
      <c r="Q111" s="5">
        <f>elenco!H126</f>
        <v>0</v>
      </c>
      <c r="R111" s="6" t="str">
        <f>elenco!I126</f>
        <v>Gruppo 16</v>
      </c>
    </row>
    <row r="112" spans="1:18" ht="15.75" customHeight="1" x14ac:dyDescent="0.25">
      <c r="A112" s="4">
        <v>110</v>
      </c>
      <c r="B112" s="4">
        <f>elenco!A127</f>
        <v>126</v>
      </c>
      <c r="C112" s="25" t="str">
        <f>elenco!B127</f>
        <v>H₂S₂O₅</v>
      </c>
      <c r="D112" s="30"/>
      <c r="E112" s="9" t="str">
        <f t="shared" si="12"/>
        <v/>
      </c>
      <c r="F112" s="8" t="s">
        <v>16</v>
      </c>
      <c r="G112" s="9" t="str">
        <f t="shared" si="13"/>
        <v/>
      </c>
      <c r="H112" s="30"/>
      <c r="I112" s="9" t="str">
        <f t="shared" si="14"/>
        <v/>
      </c>
      <c r="J112" s="8" t="s">
        <v>16</v>
      </c>
      <c r="K112" s="9" t="str">
        <f t="shared" si="15"/>
        <v/>
      </c>
      <c r="L112" s="26" t="str">
        <f>elenco!C127</f>
        <v>acido pirosolforoso (o disolforoso)</v>
      </c>
      <c r="M112" s="25">
        <f>elenco!D127</f>
        <v>0</v>
      </c>
      <c r="N112" s="25">
        <f>elenco!E127</f>
        <v>0</v>
      </c>
      <c r="O112" s="27">
        <f>elenco!F127</f>
        <v>0</v>
      </c>
      <c r="P112" s="28" t="str">
        <f>elenco!G127</f>
        <v>6. ACIDI OSSIGENATI</v>
      </c>
      <c r="Q112" s="5">
        <f>elenco!H127</f>
        <v>0</v>
      </c>
      <c r="R112" s="6" t="str">
        <f>elenco!I127</f>
        <v>Gruppo 16</v>
      </c>
    </row>
    <row r="113" spans="1:18" ht="15.75" customHeight="1" x14ac:dyDescent="0.25">
      <c r="A113" s="4">
        <v>111</v>
      </c>
      <c r="B113" s="4">
        <f>elenco!A120</f>
        <v>119</v>
      </c>
      <c r="C113" s="25" t="str">
        <f>elenco!B120</f>
        <v>(HPO₃)ₙ</v>
      </c>
      <c r="D113" s="30"/>
      <c r="E113" s="9" t="str">
        <f t="shared" si="12"/>
        <v/>
      </c>
      <c r="F113" s="8" t="s">
        <v>16</v>
      </c>
      <c r="G113" s="9" t="str">
        <f t="shared" si="13"/>
        <v/>
      </c>
      <c r="H113" s="30"/>
      <c r="I113" s="9" t="str">
        <f t="shared" si="14"/>
        <v/>
      </c>
      <c r="J113" s="8" t="s">
        <v>16</v>
      </c>
      <c r="K113" s="9" t="str">
        <f t="shared" si="15"/>
        <v/>
      </c>
      <c r="L113" s="26" t="str">
        <f>elenco!C120</f>
        <v>acido metafosforico</v>
      </c>
      <c r="M113" s="25">
        <f>elenco!D120</f>
        <v>0</v>
      </c>
      <c r="N113" s="25">
        <f>elenco!E120</f>
        <v>0</v>
      </c>
      <c r="O113" s="27">
        <f>elenco!F120</f>
        <v>0</v>
      </c>
      <c r="P113" s="28" t="str">
        <f>elenco!G120</f>
        <v>6. ACIDI OSSIGENATI</v>
      </c>
      <c r="Q113" s="5">
        <f>elenco!H120</f>
        <v>0</v>
      </c>
      <c r="R113" s="6" t="str">
        <f>elenco!I120</f>
        <v>Gruppo 15</v>
      </c>
    </row>
    <row r="114" spans="1:18" ht="15.75" customHeight="1" x14ac:dyDescent="0.25">
      <c r="A114" s="4">
        <v>112</v>
      </c>
      <c r="B114" s="4">
        <f>elenco!A143</f>
        <v>142</v>
      </c>
      <c r="C114" s="25" t="str">
        <f>elenco!B143</f>
        <v>Ca(ClO₂)₂</v>
      </c>
      <c r="D114" s="30"/>
      <c r="E114" s="9" t="str">
        <f t="shared" si="12"/>
        <v/>
      </c>
      <c r="F114" s="8" t="s">
        <v>16</v>
      </c>
      <c r="G114" s="9" t="str">
        <f t="shared" si="13"/>
        <v/>
      </c>
      <c r="H114" s="30"/>
      <c r="I114" s="9" t="str">
        <f t="shared" si="14"/>
        <v/>
      </c>
      <c r="J114" s="8" t="s">
        <v>16</v>
      </c>
      <c r="K114" s="9" t="str">
        <f t="shared" si="15"/>
        <v/>
      </c>
      <c r="L114" s="26" t="str">
        <f>elenco!C143</f>
        <v>clorito di calcio</v>
      </c>
      <c r="M114" s="25">
        <f>elenco!D143</f>
        <v>0</v>
      </c>
      <c r="N114" s="25">
        <f>elenco!E143</f>
        <v>0</v>
      </c>
      <c r="O114" s="27">
        <f>elenco!F143</f>
        <v>0</v>
      </c>
      <c r="P114" s="28" t="str">
        <f>elenco!G143</f>
        <v>7. SALI OSSIGENATI</v>
      </c>
      <c r="Q114" s="5">
        <f>elenco!H143</f>
        <v>0</v>
      </c>
      <c r="R114" s="6">
        <f>elenco!I143</f>
        <v>0</v>
      </c>
    </row>
    <row r="115" spans="1:18" ht="15.75" customHeight="1" x14ac:dyDescent="0.25">
      <c r="A115" s="4">
        <v>113</v>
      </c>
      <c r="B115" s="4">
        <f>elenco!A48</f>
        <v>47</v>
      </c>
      <c r="C115" s="25" t="str">
        <f>elenco!B48</f>
        <v>H₂CO₃</v>
      </c>
      <c r="D115" s="30"/>
      <c r="E115" s="9" t="str">
        <f t="shared" si="12"/>
        <v/>
      </c>
      <c r="F115" s="8" t="s">
        <v>16</v>
      </c>
      <c r="G115" s="9" t="str">
        <f t="shared" si="13"/>
        <v/>
      </c>
      <c r="H115" s="30"/>
      <c r="I115" s="9" t="str">
        <f t="shared" si="14"/>
        <v/>
      </c>
      <c r="J115" s="8" t="s">
        <v>16</v>
      </c>
      <c r="K115" s="9" t="str">
        <f t="shared" si="15"/>
        <v/>
      </c>
      <c r="L115" s="26" t="str">
        <f>elenco!C48</f>
        <v>Acido carbonico</v>
      </c>
      <c r="M115" s="25" t="str">
        <f>elenco!D48</f>
        <v>Acido triossocarbonico (IV)</v>
      </c>
      <c r="N115" s="25" t="str">
        <f>elenco!E48</f>
        <v>Acido carbonico (IV)</v>
      </c>
      <c r="O115" s="27">
        <f>elenco!F48</f>
        <v>0</v>
      </c>
      <c r="P115" s="28" t="str">
        <f>elenco!G48</f>
        <v>6. ACIDI OSSIGENATI</v>
      </c>
      <c r="Q115" s="5">
        <f>elenco!H48</f>
        <v>0</v>
      </c>
      <c r="R115" s="6" t="str">
        <f>elenco!I48</f>
        <v>da anidride carbonica - Gruppo 14</v>
      </c>
    </row>
    <row r="116" spans="1:18" ht="15.75" customHeight="1" x14ac:dyDescent="0.25">
      <c r="A116" s="4">
        <v>114</v>
      </c>
      <c r="B116" s="4">
        <f>elenco!A104</f>
        <v>103</v>
      </c>
      <c r="C116" s="25" t="str">
        <f>elenco!B104</f>
        <v>ClF₃</v>
      </c>
      <c r="D116" s="30"/>
      <c r="E116" s="9" t="str">
        <f t="shared" si="12"/>
        <v/>
      </c>
      <c r="F116" s="8" t="s">
        <v>16</v>
      </c>
      <c r="G116" s="9" t="str">
        <f t="shared" si="13"/>
        <v/>
      </c>
      <c r="H116" s="30"/>
      <c r="I116" s="9" t="str">
        <f t="shared" si="14"/>
        <v/>
      </c>
      <c r="J116" s="8" t="s">
        <v>16</v>
      </c>
      <c r="K116" s="9" t="str">
        <f t="shared" si="15"/>
        <v/>
      </c>
      <c r="L116" s="26" t="str">
        <f>elenco!C104</f>
        <v>trifluoruro di cloro</v>
      </c>
      <c r="M116" s="25" t="str">
        <f>elenco!D104</f>
        <v>trifluoruro di cloro</v>
      </c>
      <c r="N116" s="25">
        <f>elenco!E104</f>
        <v>0</v>
      </c>
      <c r="O116" s="27">
        <f>elenco!F104</f>
        <v>0</v>
      </c>
      <c r="P116" s="28" t="str">
        <f>elenco!G104</f>
        <v>4. SALI BINARI</v>
      </c>
      <c r="Q116" s="5">
        <f>elenco!H104</f>
        <v>0</v>
      </c>
      <c r="R116" s="6">
        <f>elenco!I104</f>
        <v>0</v>
      </c>
    </row>
    <row r="117" spans="1:18" ht="15.75" customHeight="1" x14ac:dyDescent="0.25">
      <c r="A117" s="4">
        <v>115</v>
      </c>
      <c r="B117" s="4">
        <f>elenco!A61</f>
        <v>60</v>
      </c>
      <c r="C117" s="25" t="str">
        <f>elenco!B61</f>
        <v>KOH</v>
      </c>
      <c r="D117" s="30"/>
      <c r="E117" s="9" t="str">
        <f t="shared" si="12"/>
        <v/>
      </c>
      <c r="F117" s="8" t="s">
        <v>16</v>
      </c>
      <c r="G117" s="9" t="str">
        <f t="shared" si="13"/>
        <v/>
      </c>
      <c r="H117" s="30"/>
      <c r="I117" s="9" t="str">
        <f t="shared" si="14"/>
        <v/>
      </c>
      <c r="J117" s="8" t="s">
        <v>16</v>
      </c>
      <c r="K117" s="9" t="str">
        <f t="shared" si="15"/>
        <v/>
      </c>
      <c r="L117" s="26" t="str">
        <f>elenco!C61</f>
        <v>Potassa caustica</v>
      </c>
      <c r="M117" s="25" t="str">
        <f>elenco!D61</f>
        <v>Idrossido di potassio</v>
      </c>
      <c r="N117" s="25" t="str">
        <f>elenco!E61</f>
        <v>Idrossido di potassio (I)</v>
      </c>
      <c r="O117" s="27" t="str">
        <f>elenco!F61</f>
        <v xml:space="preserve"> + 1</v>
      </c>
      <c r="P117" s="28" t="str">
        <f>elenco!G61</f>
        <v>5. IDROSSIDI</v>
      </c>
      <c r="Q117" s="5">
        <f>elenco!H61</f>
        <v>0</v>
      </c>
      <c r="R117" s="6" t="str">
        <f>elenco!I61</f>
        <v>Il potassio ha numero di ossidazione fisso +1, quindi l’indicazione (I) nella nomenclatura Stock è corretta ma non indispensabile.</v>
      </c>
    </row>
    <row r="118" spans="1:18" ht="15.75" customHeight="1" x14ac:dyDescent="0.25">
      <c r="A118" s="4">
        <v>116</v>
      </c>
      <c r="B118" s="4">
        <f>elenco!A95</f>
        <v>94</v>
      </c>
      <c r="C118" s="25" t="str">
        <f>elenco!B95</f>
        <v>N2O3</v>
      </c>
      <c r="D118" s="30"/>
      <c r="E118" s="9" t="str">
        <f t="shared" si="12"/>
        <v/>
      </c>
      <c r="F118" s="8" t="s">
        <v>16</v>
      </c>
      <c r="G118" s="9" t="str">
        <f t="shared" si="13"/>
        <v/>
      </c>
      <c r="H118" s="30"/>
      <c r="I118" s="9" t="str">
        <f t="shared" si="14"/>
        <v/>
      </c>
      <c r="J118" s="8" t="s">
        <v>16</v>
      </c>
      <c r="K118" s="9" t="str">
        <f t="shared" si="15"/>
        <v/>
      </c>
      <c r="L118" s="26" t="str">
        <f>elenco!C95</f>
        <v>anidride nitrosa</v>
      </c>
      <c r="M118" s="25" t="str">
        <f>elenco!D95</f>
        <v>triossido di diazoto</v>
      </c>
      <c r="N118" s="25" t="str">
        <f>elenco!E95</f>
        <v>Ossido di azoto(III)</v>
      </c>
      <c r="O118" s="27">
        <f>elenco!F95</f>
        <v>3</v>
      </c>
      <c r="P118" s="28" t="str">
        <f>elenco!G95</f>
        <v>1.OSSIDI</v>
      </c>
      <c r="Q118" s="5" t="str">
        <f>elenco!H95</f>
        <v>OSSIDO ACIDO (ANIDRIDE)</v>
      </c>
      <c r="R118" s="6">
        <f>elenco!I95</f>
        <v>0</v>
      </c>
    </row>
    <row r="119" spans="1:18" ht="15.75" customHeight="1" x14ac:dyDescent="0.25">
      <c r="A119" s="4">
        <v>117</v>
      </c>
      <c r="B119" s="4">
        <f>elenco!A63</f>
        <v>62</v>
      </c>
      <c r="C119" s="25" t="str">
        <f>elenco!B63</f>
        <v>NaOH</v>
      </c>
      <c r="D119" s="30"/>
      <c r="E119" s="9" t="str">
        <f t="shared" si="12"/>
        <v/>
      </c>
      <c r="F119" s="8" t="s">
        <v>16</v>
      </c>
      <c r="G119" s="9" t="str">
        <f t="shared" si="13"/>
        <v/>
      </c>
      <c r="H119" s="30"/>
      <c r="I119" s="9" t="str">
        <f t="shared" si="14"/>
        <v/>
      </c>
      <c r="J119" s="8" t="s">
        <v>16</v>
      </c>
      <c r="K119" s="9" t="str">
        <f t="shared" si="15"/>
        <v/>
      </c>
      <c r="L119" s="26" t="str">
        <f>elenco!C63</f>
        <v>Soda caustica</v>
      </c>
      <c r="M119" s="25" t="str">
        <f>elenco!D63</f>
        <v>Idrossido di sodio</v>
      </c>
      <c r="N119" s="25" t="str">
        <f>elenco!E63</f>
        <v>Idrossido di sodio</v>
      </c>
      <c r="O119" s="27">
        <f>elenco!F63</f>
        <v>1</v>
      </c>
      <c r="P119" s="28" t="str">
        <f>elenco!G63</f>
        <v>5. IDROSSIDI</v>
      </c>
      <c r="Q119" s="5">
        <f>elenco!H63</f>
        <v>0</v>
      </c>
      <c r="R119" s="6">
        <f>elenco!I63</f>
        <v>0</v>
      </c>
    </row>
    <row r="120" spans="1:18" ht="15.75" customHeight="1" x14ac:dyDescent="0.25">
      <c r="A120" s="4">
        <v>118</v>
      </c>
      <c r="B120" s="4">
        <f>elenco!A65</f>
        <v>64</v>
      </c>
      <c r="C120" s="25" t="str">
        <f>elenco!B65</f>
        <v>Al₂S₃</v>
      </c>
      <c r="D120" s="30"/>
      <c r="E120" s="9" t="str">
        <f t="shared" si="12"/>
        <v/>
      </c>
      <c r="F120" s="8" t="s">
        <v>16</v>
      </c>
      <c r="G120" s="9" t="str">
        <f t="shared" si="13"/>
        <v/>
      </c>
      <c r="H120" s="30"/>
      <c r="I120" s="9" t="str">
        <f t="shared" si="14"/>
        <v/>
      </c>
      <c r="J120" s="8" t="s">
        <v>16</v>
      </c>
      <c r="K120" s="9" t="str">
        <f t="shared" si="15"/>
        <v/>
      </c>
      <c r="L120" s="26" t="str">
        <f>elenco!C65</f>
        <v>Solfuro di alluminio</v>
      </c>
      <c r="M120" s="25" t="str">
        <f>elenco!D65</f>
        <v>Solfuro di alluminio</v>
      </c>
      <c r="N120" s="25" t="str">
        <f>elenco!E65</f>
        <v>-</v>
      </c>
      <c r="O120" s="27">
        <f>elenco!F65</f>
        <v>0</v>
      </c>
      <c r="P120" s="28" t="str">
        <f>elenco!G65</f>
        <v>4. SALI BINARI</v>
      </c>
      <c r="Q120" s="5">
        <f>elenco!H65</f>
        <v>0</v>
      </c>
      <c r="R120" s="6">
        <f>elenco!I65</f>
        <v>0</v>
      </c>
    </row>
    <row r="121" spans="1:18" ht="15.75" customHeight="1" x14ac:dyDescent="0.25">
      <c r="A121" s="4">
        <v>119</v>
      </c>
      <c r="B121" s="4">
        <f>elenco!A110</f>
        <v>109</v>
      </c>
      <c r="C121" s="25" t="str">
        <f>elenco!B110</f>
        <v>HBO2</v>
      </c>
      <c r="D121" s="31"/>
      <c r="E121" s="9" t="str">
        <f t="shared" si="12"/>
        <v/>
      </c>
      <c r="F121" s="8" t="s">
        <v>16</v>
      </c>
      <c r="G121" s="9" t="str">
        <f t="shared" si="13"/>
        <v/>
      </c>
      <c r="H121" s="31"/>
      <c r="I121" s="9" t="str">
        <f t="shared" si="14"/>
        <v/>
      </c>
      <c r="J121" s="8" t="s">
        <v>16</v>
      </c>
      <c r="K121" s="9" t="str">
        <f t="shared" si="15"/>
        <v/>
      </c>
      <c r="L121" s="26" t="str">
        <f>elenco!C110</f>
        <v>acido borico</v>
      </c>
      <c r="M121" s="25">
        <f>elenco!D110</f>
        <v>0</v>
      </c>
      <c r="N121" s="25">
        <f>elenco!E110</f>
        <v>0</v>
      </c>
      <c r="O121" s="27">
        <f>elenco!F110</f>
        <v>0</v>
      </c>
      <c r="P121" s="28" t="str">
        <f>elenco!G110</f>
        <v>6. ACIDI OSSIGENATI</v>
      </c>
      <c r="Q121" s="5">
        <f>elenco!H110</f>
        <v>0</v>
      </c>
      <c r="R121" s="6">
        <f>elenco!I110</f>
        <v>0</v>
      </c>
    </row>
    <row r="122" spans="1:18" ht="15.75" customHeight="1" x14ac:dyDescent="0.25">
      <c r="A122" s="4">
        <v>120</v>
      </c>
      <c r="B122" s="4">
        <f>elenco!A87</f>
        <v>86</v>
      </c>
      <c r="C122" s="25" t="str">
        <f>elenco!B87</f>
        <v>CaH2</v>
      </c>
      <c r="D122" s="30"/>
      <c r="E122" s="9" t="str">
        <f t="shared" si="12"/>
        <v/>
      </c>
      <c r="F122" s="8" t="s">
        <v>16</v>
      </c>
      <c r="G122" s="9" t="str">
        <f t="shared" si="13"/>
        <v/>
      </c>
      <c r="H122" s="30"/>
      <c r="I122" s="9" t="str">
        <f t="shared" si="14"/>
        <v/>
      </c>
      <c r="J122" s="8" t="s">
        <v>16</v>
      </c>
      <c r="K122" s="9" t="str">
        <f t="shared" si="15"/>
        <v/>
      </c>
      <c r="L122" s="26" t="str">
        <f>elenco!C87</f>
        <v>Idruro di calcio</v>
      </c>
      <c r="M122" s="25">
        <f>elenco!D87</f>
        <v>0</v>
      </c>
      <c r="N122" s="25">
        <f>elenco!E87</f>
        <v>0</v>
      </c>
      <c r="O122" s="27" t="str">
        <f>elenco!F87</f>
        <v xml:space="preserve"> + 2</v>
      </c>
      <c r="P122" s="28" t="str">
        <f>elenco!G87</f>
        <v>2. IDRURI</v>
      </c>
      <c r="Q122" s="5">
        <f>elenco!H87</f>
        <v>0</v>
      </c>
      <c r="R122" s="6">
        <f>elenco!I87</f>
        <v>0</v>
      </c>
    </row>
    <row r="123" spans="1:18" ht="15.75" customHeight="1" x14ac:dyDescent="0.25">
      <c r="A123" s="4">
        <v>121</v>
      </c>
      <c r="B123" s="4">
        <f>elenco!A30</f>
        <v>29</v>
      </c>
      <c r="C123" s="25" t="str">
        <f>elenco!B30</f>
        <v>Fe₃O₄</v>
      </c>
      <c r="D123" s="30"/>
      <c r="E123" s="9" t="str">
        <f t="shared" si="12"/>
        <v/>
      </c>
      <c r="F123" s="8" t="s">
        <v>16</v>
      </c>
      <c r="G123" s="9" t="str">
        <f t="shared" si="13"/>
        <v/>
      </c>
      <c r="H123" s="30"/>
      <c r="I123" s="9" t="str">
        <f t="shared" si="14"/>
        <v/>
      </c>
      <c r="J123" s="8" t="s">
        <v>16</v>
      </c>
      <c r="K123" s="9" t="str">
        <f t="shared" si="15"/>
        <v/>
      </c>
      <c r="L123" s="26" t="str">
        <f>elenco!C30</f>
        <v xml:space="preserve">Ossido ferroso ferrico </v>
      </c>
      <c r="M123" s="25" t="str">
        <f>elenco!D30</f>
        <v>Tetrossido di triferro</v>
      </c>
      <c r="N123" s="25" t="str">
        <f>elenco!E30</f>
        <v>-</v>
      </c>
      <c r="O123" s="27" t="str">
        <f>elenco!F30</f>
        <v xml:space="preserve"> 2/3</v>
      </c>
      <c r="P123" s="28" t="str">
        <f>elenco!G30</f>
        <v>1.OSSIDI</v>
      </c>
      <c r="Q123" s="5" t="str">
        <f>elenco!H30</f>
        <v>OSSIDI BASICI</v>
      </c>
      <c r="R123" s="6">
        <f>elenco!I30</f>
        <v>0</v>
      </c>
    </row>
    <row r="124" spans="1:18" ht="15.75" customHeight="1" x14ac:dyDescent="0.25">
      <c r="A124" s="4">
        <v>122</v>
      </c>
      <c r="B124" s="4">
        <f>elenco!A11</f>
        <v>10</v>
      </c>
      <c r="C124" s="25" t="str">
        <f>elenco!B11</f>
        <v>MnO₃</v>
      </c>
      <c r="D124" s="30"/>
      <c r="E124" s="9" t="str">
        <f t="shared" si="12"/>
        <v/>
      </c>
      <c r="F124" s="8" t="s">
        <v>16</v>
      </c>
      <c r="G124" s="9" t="str">
        <f t="shared" si="13"/>
        <v/>
      </c>
      <c r="H124" s="30"/>
      <c r="I124" s="9" t="str">
        <f t="shared" si="14"/>
        <v/>
      </c>
      <c r="J124" s="8" t="s">
        <v>16</v>
      </c>
      <c r="K124" s="9" t="str">
        <f t="shared" si="15"/>
        <v/>
      </c>
      <c r="L124" s="26" t="str">
        <f>elenco!C11</f>
        <v>Anidride manganica</v>
      </c>
      <c r="M124" s="25" t="str">
        <f>elenco!D11</f>
        <v>Triossido di manganese</v>
      </c>
      <c r="N124" s="25" t="str">
        <f>elenco!E11</f>
        <v>Ossido di manganese (VI)</v>
      </c>
      <c r="O124" s="27" t="str">
        <f>elenco!F11</f>
        <v xml:space="preserve"> + 6</v>
      </c>
      <c r="P124" s="28" t="str">
        <f>elenco!G11</f>
        <v>1.OSSIDI</v>
      </c>
      <c r="Q124" s="5" t="str">
        <f>elenco!H11</f>
        <v>OSSIDI ACIDI (ANIDRIDI)</v>
      </c>
      <c r="R124" s="6" t="str">
        <f>elenco!I11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125" spans="1:18" ht="15.75" customHeight="1" x14ac:dyDescent="0.25">
      <c r="A125" s="4">
        <v>123</v>
      </c>
      <c r="B125" s="4">
        <f>elenco!A75</f>
        <v>74</v>
      </c>
      <c r="C125" s="25" t="str">
        <f>elenco!B75</f>
        <v>NaNO₃</v>
      </c>
      <c r="D125" s="30"/>
      <c r="E125" s="9" t="str">
        <f t="shared" si="12"/>
        <v/>
      </c>
      <c r="F125" s="8" t="s">
        <v>16</v>
      </c>
      <c r="G125" s="9" t="str">
        <f t="shared" si="13"/>
        <v/>
      </c>
      <c r="H125" s="30"/>
      <c r="I125" s="9" t="str">
        <f t="shared" si="14"/>
        <v/>
      </c>
      <c r="J125" s="8" t="s">
        <v>16</v>
      </c>
      <c r="K125" s="9" t="str">
        <f t="shared" si="15"/>
        <v/>
      </c>
      <c r="L125" s="26" t="str">
        <f>elenco!C75</f>
        <v>Nitrato di sodio</v>
      </c>
      <c r="M125" s="25" t="str">
        <f>elenco!D75</f>
        <v>Nitrato di sodio</v>
      </c>
      <c r="N125" s="25" t="str">
        <f>elenco!E75</f>
        <v>-</v>
      </c>
      <c r="O125" s="27">
        <f>elenco!F75</f>
        <v>0</v>
      </c>
      <c r="P125" s="28" t="str">
        <f>elenco!G75</f>
        <v>7. SALI OSSIGENATI</v>
      </c>
      <c r="Q125" s="5">
        <f>elenco!H75</f>
        <v>0</v>
      </c>
      <c r="R125" s="6">
        <f>elenco!I75</f>
        <v>0</v>
      </c>
    </row>
    <row r="126" spans="1:18" ht="15.75" customHeight="1" x14ac:dyDescent="0.25">
      <c r="A126" s="4">
        <v>124</v>
      </c>
      <c r="B126" s="4">
        <f>elenco!A49</f>
        <v>48</v>
      </c>
      <c r="C126" s="25" t="str">
        <f>elenco!B49</f>
        <v>H₂SO₄</v>
      </c>
      <c r="D126" s="30"/>
      <c r="E126" s="9" t="str">
        <f t="shared" si="12"/>
        <v/>
      </c>
      <c r="F126" s="8" t="s">
        <v>16</v>
      </c>
      <c r="G126" s="9" t="str">
        <f t="shared" si="13"/>
        <v/>
      </c>
      <c r="H126" s="30"/>
      <c r="I126" s="9" t="str">
        <f t="shared" si="14"/>
        <v/>
      </c>
      <c r="J126" s="8" t="s">
        <v>16</v>
      </c>
      <c r="K126" s="9" t="str">
        <f t="shared" si="15"/>
        <v/>
      </c>
      <c r="L126" s="26" t="str">
        <f>elenco!C49</f>
        <v>Acido solforico</v>
      </c>
      <c r="M126" s="25" t="str">
        <f>elenco!D49</f>
        <v>Acido tetraossosolforico (VI)</v>
      </c>
      <c r="N126" s="25" t="str">
        <f>elenco!E49</f>
        <v>Acido solforico(VI)</v>
      </c>
      <c r="O126" s="27">
        <f>elenco!F49</f>
        <v>6</v>
      </c>
      <c r="P126" s="28" t="str">
        <f>elenco!G49</f>
        <v>6. ACIDI OSSIGENATI</v>
      </c>
      <c r="Q126" s="5">
        <f>elenco!H49</f>
        <v>0</v>
      </c>
      <c r="R126" s="6" t="str">
        <f>elenco!I49</f>
        <v>Gruppo 16</v>
      </c>
    </row>
    <row r="127" spans="1:18" ht="15.75" customHeight="1" x14ac:dyDescent="0.25">
      <c r="A127" s="4">
        <v>125</v>
      </c>
      <c r="B127" s="4">
        <f>elenco!A111</f>
        <v>110</v>
      </c>
      <c r="C127" s="25" t="str">
        <f>elenco!B111</f>
        <v>HPO2</v>
      </c>
      <c r="D127" s="30"/>
      <c r="E127" s="9" t="str">
        <f t="shared" si="12"/>
        <v/>
      </c>
      <c r="F127" s="8" t="s">
        <v>16</v>
      </c>
      <c r="G127" s="9" t="str">
        <f t="shared" si="13"/>
        <v/>
      </c>
      <c r="H127" s="30"/>
      <c r="I127" s="9" t="str">
        <f t="shared" si="14"/>
        <v/>
      </c>
      <c r="J127" s="8" t="s">
        <v>16</v>
      </c>
      <c r="K127" s="9" t="str">
        <f t="shared" si="15"/>
        <v/>
      </c>
      <c r="L127" s="26" t="str">
        <f>elenco!C111</f>
        <v>Acido Metafosforoso</v>
      </c>
      <c r="M127" s="25" t="str">
        <f>elenco!D111</f>
        <v>acido fosforoso (III)</v>
      </c>
      <c r="N127" s="25" t="str">
        <f>elenco!E111</f>
        <v>acido fosforoso (III)</v>
      </c>
      <c r="O127" s="27">
        <f>elenco!F111</f>
        <v>3</v>
      </c>
      <c r="P127" s="28" t="str">
        <f>elenco!G111</f>
        <v>6. ACIDI OSSIGENATI</v>
      </c>
      <c r="Q127" s="5">
        <f>elenco!H111</f>
        <v>0</v>
      </c>
      <c r="R127" s="6" t="str">
        <f>elenco!I111</f>
        <v>da Anidride fosforosa</v>
      </c>
    </row>
    <row r="128" spans="1:18" ht="15.75" customHeight="1" x14ac:dyDescent="0.25">
      <c r="A128" s="4">
        <v>126</v>
      </c>
      <c r="B128" s="4">
        <f>elenco!A67</f>
        <v>66</v>
      </c>
      <c r="C128" s="25" t="str">
        <f>elenco!B67</f>
        <v>FeCl₂</v>
      </c>
      <c r="D128" s="30"/>
      <c r="E128" s="9" t="str">
        <f t="shared" si="12"/>
        <v/>
      </c>
      <c r="F128" s="8" t="s">
        <v>16</v>
      </c>
      <c r="G128" s="9" t="str">
        <f t="shared" si="13"/>
        <v/>
      </c>
      <c r="H128" s="30"/>
      <c r="I128" s="9" t="str">
        <f t="shared" si="14"/>
        <v/>
      </c>
      <c r="J128" s="8" t="s">
        <v>16</v>
      </c>
      <c r="K128" s="9" t="str">
        <f t="shared" si="15"/>
        <v/>
      </c>
      <c r="L128" s="26" t="str">
        <f>elenco!C67</f>
        <v>Cloruro ferroso</v>
      </c>
      <c r="M128" s="25" t="str">
        <f>elenco!D67</f>
        <v>Dicloruro di ferro</v>
      </c>
      <c r="N128" s="25" t="str">
        <f>elenco!E67</f>
        <v>Cloruro di ferro(II)</v>
      </c>
      <c r="O128" s="27">
        <f>elenco!F67</f>
        <v>2</v>
      </c>
      <c r="P128" s="28" t="str">
        <f>elenco!G67</f>
        <v>4. SALI BINARI</v>
      </c>
      <c r="Q128" s="5">
        <f>elenco!H67</f>
        <v>0</v>
      </c>
      <c r="R128" s="6">
        <f>elenco!I67</f>
        <v>0</v>
      </c>
    </row>
    <row r="129" spans="1:18" ht="15.75" customHeight="1" x14ac:dyDescent="0.25">
      <c r="A129" s="4">
        <v>127</v>
      </c>
      <c r="B129" s="4">
        <f>elenco!A130</f>
        <v>129</v>
      </c>
      <c r="C129" s="25" t="str">
        <f>elenco!B130</f>
        <v>H₆TeO₆</v>
      </c>
      <c r="D129" s="30"/>
      <c r="E129" s="9" t="str">
        <f t="shared" si="12"/>
        <v/>
      </c>
      <c r="F129" s="8" t="s">
        <v>16</v>
      </c>
      <c r="G129" s="9" t="str">
        <f t="shared" si="13"/>
        <v/>
      </c>
      <c r="H129" s="30"/>
      <c r="I129" s="9" t="str">
        <f t="shared" si="14"/>
        <v/>
      </c>
      <c r="J129" s="8" t="s">
        <v>16</v>
      </c>
      <c r="K129" s="9" t="str">
        <f t="shared" si="15"/>
        <v/>
      </c>
      <c r="L129" s="26" t="str">
        <f>elenco!C130</f>
        <v>acido ortotellurico</v>
      </c>
      <c r="M129" s="25">
        <f>elenco!D130</f>
        <v>0</v>
      </c>
      <c r="N129" s="25">
        <f>elenco!E130</f>
        <v>0</v>
      </c>
      <c r="O129" s="27">
        <f>elenco!F130</f>
        <v>0</v>
      </c>
      <c r="P129" s="28" t="str">
        <f>elenco!G130</f>
        <v>6. ACIDI OSSIGENATI</v>
      </c>
      <c r="Q129" s="5">
        <f>elenco!H130</f>
        <v>0</v>
      </c>
      <c r="R129" s="6" t="str">
        <f>elenco!I130</f>
        <v>Gruppo 16</v>
      </c>
    </row>
    <row r="130" spans="1:18" ht="15.75" customHeight="1" x14ac:dyDescent="0.25">
      <c r="A130" s="4">
        <v>128</v>
      </c>
      <c r="B130" s="4">
        <f>elenco!A50</f>
        <v>49</v>
      </c>
      <c r="C130" s="25" t="str">
        <f>elenco!B50</f>
        <v>H₂SO₃</v>
      </c>
      <c r="D130" s="30"/>
      <c r="E130" s="9" t="str">
        <f t="shared" si="12"/>
        <v/>
      </c>
      <c r="F130" s="8" t="s">
        <v>16</v>
      </c>
      <c r="G130" s="9" t="str">
        <f t="shared" si="13"/>
        <v/>
      </c>
      <c r="H130" s="30"/>
      <c r="I130" s="9" t="str">
        <f t="shared" si="14"/>
        <v/>
      </c>
      <c r="J130" s="8" t="s">
        <v>16</v>
      </c>
      <c r="K130" s="9" t="str">
        <f t="shared" si="15"/>
        <v/>
      </c>
      <c r="L130" s="26" t="str">
        <f>elenco!C50</f>
        <v>Acido solforoso</v>
      </c>
      <c r="M130" s="25" t="str">
        <f>elenco!D50</f>
        <v>Acido triossosolforico (IV)</v>
      </c>
      <c r="N130" s="25" t="str">
        <f>elenco!E50</f>
        <v>Acido solforico(IV)</v>
      </c>
      <c r="O130" s="27">
        <f>elenco!F50</f>
        <v>4</v>
      </c>
      <c r="P130" s="28" t="str">
        <f>elenco!G50</f>
        <v>6. ACIDI OSSIGENATI</v>
      </c>
      <c r="Q130" s="5">
        <f>elenco!H50</f>
        <v>0</v>
      </c>
      <c r="R130" s="6" t="str">
        <f>elenco!I50</f>
        <v>Gruppo 16</v>
      </c>
    </row>
    <row r="131" spans="1:18" ht="15.75" customHeight="1" x14ac:dyDescent="0.25">
      <c r="A131" s="4">
        <v>129</v>
      </c>
      <c r="B131" s="4">
        <f>elenco!A46</f>
        <v>45</v>
      </c>
      <c r="C131" s="25" t="str">
        <f>elenco!B46</f>
        <v>H₂S</v>
      </c>
      <c r="D131" s="30"/>
      <c r="E131" s="9" t="str">
        <f t="shared" ref="E131:E162" si="16">IF(D131="","",IF(D131=L131,"OK","KO"))</f>
        <v/>
      </c>
      <c r="F131" s="8" t="s">
        <v>16</v>
      </c>
      <c r="G131" s="9" t="str">
        <f t="shared" ref="G131:G162" si="17">IF(F131="sì",L131,"")</f>
        <v/>
      </c>
      <c r="H131" s="30"/>
      <c r="I131" s="9" t="str">
        <f t="shared" ref="I131:I162" si="18">IF(H131="","",IF(H131=M131,"OK","KO"))</f>
        <v/>
      </c>
      <c r="J131" s="8" t="s">
        <v>16</v>
      </c>
      <c r="K131" s="9" t="str">
        <f t="shared" ref="K131:K162" si="19">IF(J131="sì",M131,"")</f>
        <v/>
      </c>
      <c r="L131" s="26" t="str">
        <f>elenco!C46</f>
        <v>Acido solfidrico</v>
      </c>
      <c r="M131" s="25" t="str">
        <f>elenco!D46</f>
        <v>Solfuro di diidrogeno</v>
      </c>
      <c r="N131" s="25" t="str">
        <f>elenco!E46</f>
        <v>-</v>
      </c>
      <c r="O131" s="27" t="str">
        <f>elenco!F46</f>
        <v>−2</v>
      </c>
      <c r="P131" s="28" t="str">
        <f>elenco!G46</f>
        <v>3. ACIDI BINARI</v>
      </c>
      <c r="Q131" s="5">
        <f>elenco!H46</f>
        <v>0</v>
      </c>
      <c r="R131" s="6">
        <f>elenco!I46</f>
        <v>0</v>
      </c>
    </row>
    <row r="132" spans="1:18" ht="15.75" customHeight="1" x14ac:dyDescent="0.25">
      <c r="A132" s="4">
        <v>130</v>
      </c>
      <c r="B132" s="4">
        <f>elenco!A97</f>
        <v>96</v>
      </c>
      <c r="C132" s="25" t="str">
        <f>elenco!B97</f>
        <v>SnS₂</v>
      </c>
      <c r="D132" s="30"/>
      <c r="E132" s="9" t="str">
        <f t="shared" si="16"/>
        <v/>
      </c>
      <c r="F132" s="8" t="s">
        <v>16</v>
      </c>
      <c r="G132" s="9" t="str">
        <f t="shared" si="17"/>
        <v/>
      </c>
      <c r="H132" s="30"/>
      <c r="I132" s="9" t="str">
        <f t="shared" si="18"/>
        <v/>
      </c>
      <c r="J132" s="8" t="s">
        <v>16</v>
      </c>
      <c r="K132" s="9" t="str">
        <f t="shared" si="19"/>
        <v/>
      </c>
      <c r="L132" s="26" t="str">
        <f>elenco!C97</f>
        <v>solfuro di stagno</v>
      </c>
      <c r="M132" s="25" t="str">
        <f>elenco!D97</f>
        <v>disolfuro di stagno</v>
      </c>
      <c r="N132" s="25" t="str">
        <f>elenco!E97</f>
        <v>solfuro di stagno(IV)</v>
      </c>
      <c r="O132" s="27">
        <f>elenco!F97</f>
        <v>0</v>
      </c>
      <c r="P132" s="28" t="str">
        <f>elenco!G97</f>
        <v>4. SALI BINARI</v>
      </c>
      <c r="Q132" s="5">
        <f>elenco!H97</f>
        <v>0</v>
      </c>
      <c r="R132" s="6">
        <f>elenco!I97</f>
        <v>0</v>
      </c>
    </row>
    <row r="133" spans="1:18" ht="15.75" customHeight="1" x14ac:dyDescent="0.25">
      <c r="A133" s="4">
        <v>131</v>
      </c>
      <c r="B133" s="4">
        <f>elenco!A42</f>
        <v>41</v>
      </c>
      <c r="C133" s="25" t="str">
        <f>elenco!B42</f>
        <v>MgO</v>
      </c>
      <c r="D133" s="30"/>
      <c r="E133" s="9" t="str">
        <f t="shared" si="16"/>
        <v/>
      </c>
      <c r="F133" s="8" t="s">
        <v>16</v>
      </c>
      <c r="G133" s="9" t="str">
        <f t="shared" si="17"/>
        <v/>
      </c>
      <c r="H133" s="30"/>
      <c r="I133" s="9" t="str">
        <f t="shared" si="18"/>
        <v/>
      </c>
      <c r="J133" s="8" t="s">
        <v>16</v>
      </c>
      <c r="K133" s="9" t="str">
        <f t="shared" si="19"/>
        <v/>
      </c>
      <c r="L133" s="26" t="str">
        <f>elenco!C42</f>
        <v>Ossido di magnesio</v>
      </c>
      <c r="M133" s="25" t="str">
        <f>elenco!D42</f>
        <v>Ossido di magnesio</v>
      </c>
      <c r="N133" s="25" t="str">
        <f>elenco!E42</f>
        <v>Ossido di magnesio (II)</v>
      </c>
      <c r="O133" s="27">
        <f>elenco!F42</f>
        <v>2</v>
      </c>
      <c r="P133" s="28" t="str">
        <f>elenco!G42</f>
        <v>1.OSSIDI</v>
      </c>
      <c r="Q133" s="5" t="str">
        <f>elenco!H42</f>
        <v>OSSIDI BASICI</v>
      </c>
      <c r="R133" s="6">
        <f>elenco!I42</f>
        <v>0</v>
      </c>
    </row>
    <row r="134" spans="1:18" ht="15.75" customHeight="1" x14ac:dyDescent="0.25">
      <c r="A134" s="4">
        <v>132</v>
      </c>
      <c r="B134" s="4">
        <f>elenco!A34</f>
        <v>33</v>
      </c>
      <c r="C134" s="25" t="str">
        <f>elenco!B34</f>
        <v>NO</v>
      </c>
      <c r="D134" s="30"/>
      <c r="E134" s="9" t="str">
        <f t="shared" si="16"/>
        <v/>
      </c>
      <c r="F134" s="8" t="s">
        <v>16</v>
      </c>
      <c r="G134" s="9" t="str">
        <f t="shared" si="17"/>
        <v/>
      </c>
      <c r="H134" s="30"/>
      <c r="I134" s="9" t="str">
        <f t="shared" si="18"/>
        <v/>
      </c>
      <c r="J134" s="8" t="s">
        <v>16</v>
      </c>
      <c r="K134" s="9" t="str">
        <f t="shared" si="19"/>
        <v/>
      </c>
      <c r="L134" s="26" t="str">
        <f>elenco!C34</f>
        <v>Ossido di azoto</v>
      </c>
      <c r="M134" s="25" t="str">
        <f>elenco!D34</f>
        <v>Monossido di azoto</v>
      </c>
      <c r="N134" s="25" t="str">
        <f>elenco!E34</f>
        <v>Ossido di azoto(II)</v>
      </c>
      <c r="O134" s="27">
        <f>elenco!F34</f>
        <v>2</v>
      </c>
      <c r="P134" s="28" t="str">
        <f>elenco!G34</f>
        <v>1.OSSIDI</v>
      </c>
      <c r="Q134" s="5">
        <f>elenco!H34</f>
        <v>0</v>
      </c>
      <c r="R134" s="6">
        <f>elenco!I34</f>
        <v>0</v>
      </c>
    </row>
    <row r="135" spans="1:18" ht="15.75" customHeight="1" x14ac:dyDescent="0.25">
      <c r="A135" s="4">
        <v>133</v>
      </c>
      <c r="B135" s="4">
        <f>elenco!A116</f>
        <v>115</v>
      </c>
      <c r="C135" s="25" t="str">
        <f>elenco!B116</f>
        <v>HOCN</v>
      </c>
      <c r="D135" s="30"/>
      <c r="E135" s="9" t="str">
        <f t="shared" si="16"/>
        <v/>
      </c>
      <c r="F135" s="8" t="s">
        <v>16</v>
      </c>
      <c r="G135" s="9" t="str">
        <f t="shared" si="17"/>
        <v/>
      </c>
      <c r="H135" s="30"/>
      <c r="I135" s="9" t="str">
        <f t="shared" si="18"/>
        <v/>
      </c>
      <c r="J135" s="8" t="s">
        <v>16</v>
      </c>
      <c r="K135" s="9" t="str">
        <f t="shared" si="19"/>
        <v/>
      </c>
      <c r="L135" s="26" t="str">
        <f>elenco!C116</f>
        <v>acido cianico</v>
      </c>
      <c r="M135" s="25">
        <f>elenco!D116</f>
        <v>0</v>
      </c>
      <c r="N135" s="25">
        <f>elenco!E116</f>
        <v>0</v>
      </c>
      <c r="O135" s="27">
        <f>elenco!F116</f>
        <v>0</v>
      </c>
      <c r="P135" s="28" t="str">
        <f>elenco!G116</f>
        <v>6. ACIDI OSSIGENATI</v>
      </c>
      <c r="Q135" s="5">
        <f>elenco!H116</f>
        <v>0</v>
      </c>
      <c r="R135" s="6" t="str">
        <f>elenco!I116</f>
        <v>Gruppo 14</v>
      </c>
    </row>
    <row r="136" spans="1:18" ht="15.75" customHeight="1" x14ac:dyDescent="0.25">
      <c r="A136" s="4">
        <v>134</v>
      </c>
      <c r="B136" s="4">
        <f>elenco!A17</f>
        <v>16</v>
      </c>
      <c r="C136" s="25" t="str">
        <f>elenco!B17</f>
        <v>Cr₂O3</v>
      </c>
      <c r="D136" s="30"/>
      <c r="E136" s="9" t="str">
        <f t="shared" si="16"/>
        <v/>
      </c>
      <c r="F136" s="8" t="s">
        <v>16</v>
      </c>
      <c r="G136" s="9" t="str">
        <f t="shared" si="17"/>
        <v/>
      </c>
      <c r="H136" s="30"/>
      <c r="I136" s="9" t="str">
        <f t="shared" si="18"/>
        <v/>
      </c>
      <c r="J136" s="8" t="s">
        <v>16</v>
      </c>
      <c r="K136" s="9" t="str">
        <f t="shared" si="19"/>
        <v/>
      </c>
      <c r="L136" s="26" t="str">
        <f>elenco!C17</f>
        <v>Ossido cromico</v>
      </c>
      <c r="M136" s="25" t="str">
        <f>elenco!D17</f>
        <v>Triossido di dicromo</v>
      </c>
      <c r="N136" s="25" t="str">
        <f>elenco!E17</f>
        <v>Ossido di cromo (III)</v>
      </c>
      <c r="O136" s="27" t="str">
        <f>elenco!F17</f>
        <v xml:space="preserve"> + 3</v>
      </c>
      <c r="P136" s="28" t="str">
        <f>elenco!G17</f>
        <v>1.OSSIDI</v>
      </c>
      <c r="Q136" s="5" t="str">
        <f>elenco!H17</f>
        <v>OSSIDI BASICI</v>
      </c>
      <c r="R136" s="6" t="str">
        <f>elenco!I17</f>
        <v>il cromo è un metallo di transizione, a numeri di ossidazione bassi (come +2, +3) si comporta da metallo, formando ossidi basici (es. CrO, Cr₂O₃), mentre a numeri di ossidazione elevati (come +6) si comporta da non metallo, formando ossidi acidi (anidridi) (es. CrO₃, l'anidride cromica)</v>
      </c>
    </row>
    <row r="137" spans="1:18" ht="15.75" customHeight="1" x14ac:dyDescent="0.25">
      <c r="A137" s="4">
        <v>135</v>
      </c>
      <c r="B137" s="4">
        <f>elenco!A9</f>
        <v>8</v>
      </c>
      <c r="C137" s="25" t="str">
        <f>elenco!B9</f>
        <v>HClO</v>
      </c>
      <c r="D137" s="30"/>
      <c r="E137" s="9" t="str">
        <f t="shared" si="16"/>
        <v/>
      </c>
      <c r="F137" s="8" t="s">
        <v>16</v>
      </c>
      <c r="G137" s="9" t="str">
        <f t="shared" si="17"/>
        <v/>
      </c>
      <c r="H137" s="30"/>
      <c r="I137" s="9" t="str">
        <f t="shared" si="18"/>
        <v/>
      </c>
      <c r="J137" s="8" t="s">
        <v>16</v>
      </c>
      <c r="K137" s="9" t="str">
        <f t="shared" si="19"/>
        <v/>
      </c>
      <c r="L137" s="26" t="str">
        <f>elenco!C9</f>
        <v>Acido ipocloroso</v>
      </c>
      <c r="M137" s="25" t="str">
        <f>elenco!D9</f>
        <v>Acido ossoclorico (I)</v>
      </c>
      <c r="N137" s="25" t="str">
        <f>elenco!E9</f>
        <v>Acido ossoclorico(I)</v>
      </c>
      <c r="O137" s="27">
        <f>elenco!F9</f>
        <v>1</v>
      </c>
      <c r="P137" s="28" t="str">
        <f>elenco!G9</f>
        <v>6. ACIDI OSSIGENATI</v>
      </c>
      <c r="Q137" s="5">
        <f>elenco!H9</f>
        <v>0</v>
      </c>
      <c r="R137" s="6" t="str">
        <f>elenco!I9</f>
        <v>Gruppo 17</v>
      </c>
    </row>
    <row r="138" spans="1:18" ht="15.75" customHeight="1" x14ac:dyDescent="0.25">
      <c r="A138" s="4">
        <v>136</v>
      </c>
      <c r="B138" s="4">
        <f>elenco!A131</f>
        <v>130</v>
      </c>
      <c r="C138" s="25" t="str">
        <f>elenco!B131</f>
        <v>HBrO₄</v>
      </c>
      <c r="D138" s="30"/>
      <c r="E138" s="9" t="str">
        <f t="shared" si="16"/>
        <v/>
      </c>
      <c r="F138" s="8" t="s">
        <v>16</v>
      </c>
      <c r="G138" s="9" t="str">
        <f t="shared" si="17"/>
        <v/>
      </c>
      <c r="H138" s="30"/>
      <c r="I138" s="9" t="str">
        <f t="shared" si="18"/>
        <v/>
      </c>
      <c r="J138" s="8" t="s">
        <v>16</v>
      </c>
      <c r="K138" s="9" t="str">
        <f t="shared" si="19"/>
        <v/>
      </c>
      <c r="L138" s="26" t="str">
        <f>elenco!C131</f>
        <v>acido perbromico</v>
      </c>
      <c r="M138" s="25">
        <f>elenco!D131</f>
        <v>0</v>
      </c>
      <c r="N138" s="25">
        <f>elenco!E131</f>
        <v>0</v>
      </c>
      <c r="O138" s="27">
        <f>elenco!F131</f>
        <v>0</v>
      </c>
      <c r="P138" s="28" t="str">
        <f>elenco!G131</f>
        <v>6. ACIDI OSSIGENATI</v>
      </c>
      <c r="Q138" s="5">
        <f>elenco!H131</f>
        <v>0</v>
      </c>
      <c r="R138" s="6" t="str">
        <f>elenco!I131</f>
        <v>Gruppo 17</v>
      </c>
    </row>
    <row r="139" spans="1:18" ht="15.75" customHeight="1" x14ac:dyDescent="0.25">
      <c r="A139" s="4">
        <v>137</v>
      </c>
      <c r="B139" s="4">
        <f>elenco!A125</f>
        <v>124</v>
      </c>
      <c r="C139" s="25" t="str">
        <f>elenco!B125</f>
        <v>H₃AsO₃</v>
      </c>
      <c r="D139" s="30"/>
      <c r="E139" s="9" t="str">
        <f t="shared" si="16"/>
        <v/>
      </c>
      <c r="F139" s="8" t="s">
        <v>16</v>
      </c>
      <c r="G139" s="9" t="str">
        <f t="shared" si="17"/>
        <v/>
      </c>
      <c r="H139" s="30"/>
      <c r="I139" s="9" t="str">
        <f t="shared" si="18"/>
        <v/>
      </c>
      <c r="J139" s="8" t="s">
        <v>16</v>
      </c>
      <c r="K139" s="9" t="str">
        <f t="shared" si="19"/>
        <v/>
      </c>
      <c r="L139" s="26" t="str">
        <f>elenco!C125</f>
        <v>acido arsenioso</v>
      </c>
      <c r="M139" s="25">
        <f>elenco!D125</f>
        <v>0</v>
      </c>
      <c r="N139" s="25">
        <f>elenco!E125</f>
        <v>0</v>
      </c>
      <c r="O139" s="27">
        <f>elenco!F125</f>
        <v>0</v>
      </c>
      <c r="P139" s="28" t="str">
        <f>elenco!G125</f>
        <v>6. ACIDI OSSIGENATI</v>
      </c>
      <c r="Q139" s="5">
        <f>elenco!H125</f>
        <v>0</v>
      </c>
      <c r="R139" s="6" t="str">
        <f>elenco!I125</f>
        <v>Gruppo 15</v>
      </c>
    </row>
    <row r="140" spans="1:18" ht="15.75" customHeight="1" x14ac:dyDescent="0.25">
      <c r="A140" s="4">
        <v>138</v>
      </c>
      <c r="B140" s="4">
        <f>elenco!A98</f>
        <v>97</v>
      </c>
      <c r="C140" s="25" t="str">
        <f>elenco!B98</f>
        <v>Zn₃As₂</v>
      </c>
      <c r="D140" s="30"/>
      <c r="E140" s="9" t="str">
        <f t="shared" si="16"/>
        <v/>
      </c>
      <c r="F140" s="8" t="s">
        <v>16</v>
      </c>
      <c r="G140" s="9" t="str">
        <f t="shared" si="17"/>
        <v/>
      </c>
      <c r="H140" s="30"/>
      <c r="I140" s="9" t="str">
        <f t="shared" si="18"/>
        <v/>
      </c>
      <c r="J140" s="8" t="s">
        <v>16</v>
      </c>
      <c r="K140" s="9" t="str">
        <f t="shared" si="19"/>
        <v/>
      </c>
      <c r="L140" s="26" t="str">
        <f>elenco!C98</f>
        <v>arseniuro di zinco</v>
      </c>
      <c r="M140" s="25" t="str">
        <f>elenco!D98</f>
        <v>diarseniuro di trizinco</v>
      </c>
      <c r="N140" s="25">
        <f>elenco!E98</f>
        <v>0</v>
      </c>
      <c r="O140" s="27">
        <f>elenco!F98</f>
        <v>0</v>
      </c>
      <c r="P140" s="28" t="str">
        <f>elenco!G98</f>
        <v>4. SALI BINARI</v>
      </c>
      <c r="Q140" s="5">
        <f>elenco!H98</f>
        <v>0</v>
      </c>
      <c r="R140" s="6">
        <f>elenco!I98</f>
        <v>0</v>
      </c>
    </row>
    <row r="141" spans="1:18" ht="15.75" customHeight="1" x14ac:dyDescent="0.25">
      <c r="A141" s="4">
        <v>139</v>
      </c>
      <c r="B141" s="4">
        <f>elenco!A135</f>
        <v>134</v>
      </c>
      <c r="C141" s="25" t="str">
        <f>elenco!B135</f>
        <v>H₅IO₆</v>
      </c>
      <c r="D141" s="30"/>
      <c r="E141" s="9" t="str">
        <f t="shared" si="16"/>
        <v/>
      </c>
      <c r="F141" s="8" t="s">
        <v>16</v>
      </c>
      <c r="G141" s="9" t="str">
        <f t="shared" si="17"/>
        <v/>
      </c>
      <c r="H141" s="30"/>
      <c r="I141" s="9" t="str">
        <f t="shared" si="18"/>
        <v/>
      </c>
      <c r="J141" s="8" t="s">
        <v>16</v>
      </c>
      <c r="K141" s="9" t="str">
        <f t="shared" si="19"/>
        <v/>
      </c>
      <c r="L141" s="26" t="str">
        <f>elenco!C135</f>
        <v>acido ortoperiodico</v>
      </c>
      <c r="M141" s="25">
        <f>elenco!D135</f>
        <v>0</v>
      </c>
      <c r="N141" s="25">
        <f>elenco!E135</f>
        <v>0</v>
      </c>
      <c r="O141" s="27">
        <f>elenco!F135</f>
        <v>0</v>
      </c>
      <c r="P141" s="28" t="str">
        <f>elenco!G135</f>
        <v>6. ACIDI OSSIGENATI</v>
      </c>
      <c r="Q141" s="5">
        <f>elenco!H135</f>
        <v>0</v>
      </c>
      <c r="R141" s="6" t="str">
        <f>elenco!I135</f>
        <v>Gruppo 17</v>
      </c>
    </row>
    <row r="142" spans="1:18" ht="15.75" customHeight="1" x14ac:dyDescent="0.25">
      <c r="A142" s="4">
        <v>140</v>
      </c>
      <c r="B142" s="4">
        <f>elenco!A99</f>
        <v>98</v>
      </c>
      <c r="C142" s="25" t="str">
        <f>elenco!B99</f>
        <v>Mg₃P₂</v>
      </c>
      <c r="D142" s="30"/>
      <c r="E142" s="9" t="str">
        <f t="shared" si="16"/>
        <v/>
      </c>
      <c r="F142" s="8" t="s">
        <v>16</v>
      </c>
      <c r="G142" s="9" t="str">
        <f t="shared" si="17"/>
        <v/>
      </c>
      <c r="H142" s="30"/>
      <c r="I142" s="9" t="str">
        <f t="shared" si="18"/>
        <v/>
      </c>
      <c r="J142" s="8" t="s">
        <v>16</v>
      </c>
      <c r="K142" s="9" t="str">
        <f t="shared" si="19"/>
        <v/>
      </c>
      <c r="L142" s="26" t="str">
        <f>elenco!C99</f>
        <v>fosfuro di magnesio</v>
      </c>
      <c r="M142" s="25" t="str">
        <f>elenco!D99</f>
        <v>di fosfuro di trimagnesio</v>
      </c>
      <c r="N142" s="25">
        <f>elenco!E99</f>
        <v>0</v>
      </c>
      <c r="O142" s="27">
        <f>elenco!F99</f>
        <v>0</v>
      </c>
      <c r="P142" s="28" t="str">
        <f>elenco!G99</f>
        <v>4. SALI BINARI</v>
      </c>
      <c r="Q142" s="5">
        <f>elenco!H99</f>
        <v>0</v>
      </c>
      <c r="R142" s="6">
        <f>elenco!I99</f>
        <v>0</v>
      </c>
    </row>
    <row r="143" spans="1:18" ht="15.75" customHeight="1" x14ac:dyDescent="0.25">
      <c r="A143" s="4">
        <v>141</v>
      </c>
      <c r="B143" s="4">
        <f>elenco!A134</f>
        <v>133</v>
      </c>
      <c r="C143" s="25" t="str">
        <f>elenco!B134</f>
        <v>HBrO</v>
      </c>
      <c r="D143" s="30"/>
      <c r="E143" s="9" t="str">
        <f t="shared" si="16"/>
        <v/>
      </c>
      <c r="F143" s="8" t="s">
        <v>16</v>
      </c>
      <c r="G143" s="9" t="str">
        <f t="shared" si="17"/>
        <v/>
      </c>
      <c r="H143" s="30"/>
      <c r="I143" s="9" t="str">
        <f t="shared" si="18"/>
        <v/>
      </c>
      <c r="J143" s="8" t="s">
        <v>16</v>
      </c>
      <c r="K143" s="9" t="str">
        <f t="shared" si="19"/>
        <v/>
      </c>
      <c r="L143" s="26" t="str">
        <f>elenco!C134</f>
        <v>acido ipobromoso</v>
      </c>
      <c r="M143" s="25">
        <f>elenco!D134</f>
        <v>0</v>
      </c>
      <c r="N143" s="25">
        <f>elenco!E134</f>
        <v>0</v>
      </c>
      <c r="O143" s="27">
        <f>elenco!F134</f>
        <v>0</v>
      </c>
      <c r="P143" s="28" t="str">
        <f>elenco!G134</f>
        <v>6. ACIDI OSSIGENATI</v>
      </c>
      <c r="Q143" s="5">
        <f>elenco!H134</f>
        <v>0</v>
      </c>
      <c r="R143" s="6" t="str">
        <f>elenco!I134</f>
        <v>Gruppo 17</v>
      </c>
    </row>
    <row r="144" spans="1:18" ht="15.75" customHeight="1" x14ac:dyDescent="0.25">
      <c r="A144" s="4">
        <v>142</v>
      </c>
      <c r="B144" s="4">
        <f>elenco!A18</f>
        <v>17</v>
      </c>
      <c r="C144" s="25" t="str">
        <f>elenco!B18</f>
        <v>CuO</v>
      </c>
      <c r="D144" s="30"/>
      <c r="E144" s="9" t="str">
        <f t="shared" si="16"/>
        <v/>
      </c>
      <c r="F144" s="8" t="s">
        <v>16</v>
      </c>
      <c r="G144" s="9" t="str">
        <f t="shared" si="17"/>
        <v/>
      </c>
      <c r="H144" s="30"/>
      <c r="I144" s="9" t="str">
        <f t="shared" si="18"/>
        <v/>
      </c>
      <c r="J144" s="8" t="s">
        <v>16</v>
      </c>
      <c r="K144" s="9" t="str">
        <f t="shared" si="19"/>
        <v/>
      </c>
      <c r="L144" s="26" t="str">
        <f>elenco!C18</f>
        <v>Ossido rameico</v>
      </c>
      <c r="M144" s="25" t="str">
        <f>elenco!D18</f>
        <v>Ossido di rame</v>
      </c>
      <c r="N144" s="25" t="str">
        <f>elenco!E18</f>
        <v>Ossido di rame(II)</v>
      </c>
      <c r="O144" s="27">
        <f>elenco!F18</f>
        <v>2</v>
      </c>
      <c r="P144" s="28" t="str">
        <f>elenco!G18</f>
        <v>1.OSSIDI</v>
      </c>
      <c r="Q144" s="5" t="str">
        <f>elenco!H18</f>
        <v>OSSIDI BASICI</v>
      </c>
      <c r="R144" s="6">
        <f>elenco!I18</f>
        <v>0</v>
      </c>
    </row>
    <row r="145" spans="1:18" ht="15.75" customHeight="1" x14ac:dyDescent="0.25">
      <c r="A145" s="4">
        <v>143</v>
      </c>
      <c r="B145" s="4">
        <f>elenco!A13</f>
        <v>12</v>
      </c>
      <c r="C145" s="25" t="str">
        <f>elenco!B13</f>
        <v>Mn₂O₃</v>
      </c>
      <c r="D145" s="30"/>
      <c r="E145" s="9" t="str">
        <f t="shared" si="16"/>
        <v/>
      </c>
      <c r="F145" s="8" t="s">
        <v>16</v>
      </c>
      <c r="G145" s="9" t="str">
        <f t="shared" si="17"/>
        <v/>
      </c>
      <c r="H145" s="30"/>
      <c r="I145" s="9" t="str">
        <f t="shared" si="18"/>
        <v/>
      </c>
      <c r="J145" s="8" t="s">
        <v>16</v>
      </c>
      <c r="K145" s="9" t="str">
        <f t="shared" si="19"/>
        <v/>
      </c>
      <c r="L145" s="26" t="str">
        <f>elenco!C13</f>
        <v>Ossido manganico</v>
      </c>
      <c r="M145" s="25" t="str">
        <f>elenco!D13</f>
        <v>Triossido di dimanganese</v>
      </c>
      <c r="N145" s="25" t="str">
        <f>elenco!E13</f>
        <v>Ossido di manganese (III)</v>
      </c>
      <c r="O145" s="27" t="str">
        <f>elenco!F13</f>
        <v xml:space="preserve"> + 3</v>
      </c>
      <c r="P145" s="28" t="str">
        <f>elenco!G13</f>
        <v>1.OSSIDI</v>
      </c>
      <c r="Q145" s="5" t="str">
        <f>elenco!H13</f>
        <v>OSSIDI BASICI</v>
      </c>
      <c r="R145" s="6" t="str">
        <f>elenco!I13</f>
        <v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v>
      </c>
    </row>
    <row r="146" spans="1:18" ht="15.75" customHeight="1" x14ac:dyDescent="0.25">
      <c r="A146" s="4">
        <v>144</v>
      </c>
      <c r="B146" s="4">
        <f>elenco!A78</f>
        <v>77</v>
      </c>
      <c r="C146" s="25" t="str">
        <f>elenco!B78</f>
        <v>Fe₂(SO₄)₃</v>
      </c>
      <c r="D146" s="30"/>
      <c r="E146" s="9" t="str">
        <f t="shared" si="16"/>
        <v/>
      </c>
      <c r="F146" s="8" t="s">
        <v>16</v>
      </c>
      <c r="G146" s="9" t="str">
        <f t="shared" si="17"/>
        <v/>
      </c>
      <c r="H146" s="30"/>
      <c r="I146" s="9" t="str">
        <f t="shared" si="18"/>
        <v/>
      </c>
      <c r="J146" s="8" t="s">
        <v>16</v>
      </c>
      <c r="K146" s="9" t="str">
        <f t="shared" si="19"/>
        <v/>
      </c>
      <c r="L146" s="26" t="str">
        <f>elenco!C78</f>
        <v>Solfato ferrico</v>
      </c>
      <c r="M146" s="25" t="str">
        <f>elenco!D78</f>
        <v>Trisolfato di ferro</v>
      </c>
      <c r="N146" s="25" t="str">
        <f>elenco!E78</f>
        <v>Solfato di ferro(III)</v>
      </c>
      <c r="O146" s="27">
        <f>elenco!F78</f>
        <v>0</v>
      </c>
      <c r="P146" s="28" t="str">
        <f>elenco!G78</f>
        <v>7. SALI OSSIGENATI</v>
      </c>
      <c r="Q146" s="5">
        <f>elenco!H78</f>
        <v>0</v>
      </c>
      <c r="R146" s="6">
        <f>elenco!I78</f>
        <v>0</v>
      </c>
    </row>
    <row r="147" spans="1:18" ht="15.75" customHeight="1" x14ac:dyDescent="0.25">
      <c r="A147" s="4">
        <v>145</v>
      </c>
      <c r="B147" s="4">
        <f>elenco!A33</f>
        <v>32</v>
      </c>
      <c r="C147" s="25" t="str">
        <f>elenco!B33</f>
        <v>N₂O</v>
      </c>
      <c r="D147" s="30"/>
      <c r="E147" s="9" t="str">
        <f t="shared" si="16"/>
        <v/>
      </c>
      <c r="F147" s="8" t="s">
        <v>16</v>
      </c>
      <c r="G147" s="9" t="str">
        <f t="shared" si="17"/>
        <v/>
      </c>
      <c r="H147" s="30"/>
      <c r="I147" s="9" t="str">
        <f t="shared" si="18"/>
        <v/>
      </c>
      <c r="J147" s="8" t="s">
        <v>16</v>
      </c>
      <c r="K147" s="9" t="str">
        <f t="shared" si="19"/>
        <v/>
      </c>
      <c r="L147" s="26" t="str">
        <f>elenco!C33</f>
        <v>Protossido di azoto</v>
      </c>
      <c r="M147" s="25" t="str">
        <f>elenco!D33</f>
        <v>Ossido di diazoto</v>
      </c>
      <c r="N147" s="25" t="str">
        <f>elenco!E33</f>
        <v>Ossido di azoto(I)</v>
      </c>
      <c r="O147" s="27">
        <f>elenco!F33</f>
        <v>1</v>
      </c>
      <c r="P147" s="28" t="str">
        <f>elenco!G33</f>
        <v>1.OSSIDI</v>
      </c>
      <c r="Q147" s="5">
        <f>elenco!H33</f>
        <v>0</v>
      </c>
      <c r="R147" s="6">
        <f>elenco!I33</f>
        <v>0</v>
      </c>
    </row>
    <row r="148" spans="1:18" ht="15.75" customHeight="1" x14ac:dyDescent="0.25">
      <c r="A148" s="4">
        <v>146</v>
      </c>
      <c r="B148" s="4">
        <f>elenco!A62</f>
        <v>61</v>
      </c>
      <c r="C148" s="25" t="str">
        <f>elenco!B62</f>
        <v>Mg(OH)₂</v>
      </c>
      <c r="D148" s="30"/>
      <c r="E148" s="9" t="str">
        <f t="shared" si="16"/>
        <v/>
      </c>
      <c r="F148" s="8" t="s">
        <v>16</v>
      </c>
      <c r="G148" s="9" t="str">
        <f t="shared" si="17"/>
        <v/>
      </c>
      <c r="H148" s="30"/>
      <c r="I148" s="9" t="str">
        <f t="shared" si="18"/>
        <v/>
      </c>
      <c r="J148" s="8" t="s">
        <v>16</v>
      </c>
      <c r="K148" s="9" t="str">
        <f t="shared" si="19"/>
        <v/>
      </c>
      <c r="L148" s="26" t="str">
        <f>elenco!C62</f>
        <v>Latte di magnesia</v>
      </c>
      <c r="M148" s="25" t="str">
        <f>elenco!D62</f>
        <v>Idrossido di magnesio</v>
      </c>
      <c r="N148" s="25" t="str">
        <f>elenco!E62</f>
        <v>-</v>
      </c>
      <c r="O148" s="27">
        <f>elenco!F62</f>
        <v>0</v>
      </c>
      <c r="P148" s="28" t="str">
        <f>elenco!G62</f>
        <v>5. IDROSSIDI</v>
      </c>
      <c r="Q148" s="5">
        <f>elenco!H62</f>
        <v>0</v>
      </c>
      <c r="R148" s="6">
        <f>elenco!I62</f>
        <v>0</v>
      </c>
    </row>
    <row r="149" spans="1:18" ht="15.75" customHeight="1" x14ac:dyDescent="0.25">
      <c r="A149" s="4">
        <v>147</v>
      </c>
      <c r="B149" s="4">
        <f>elenco!A44</f>
        <v>43</v>
      </c>
      <c r="C149" s="25" t="str">
        <f>elenco!B44</f>
        <v>HCl</v>
      </c>
      <c r="D149" s="30"/>
      <c r="E149" s="9" t="str">
        <f t="shared" si="16"/>
        <v/>
      </c>
      <c r="F149" s="8" t="s">
        <v>16</v>
      </c>
      <c r="G149" s="9" t="str">
        <f t="shared" si="17"/>
        <v/>
      </c>
      <c r="H149" s="30"/>
      <c r="I149" s="9" t="str">
        <f t="shared" si="18"/>
        <v/>
      </c>
      <c r="J149" s="8" t="s">
        <v>16</v>
      </c>
      <c r="K149" s="9" t="str">
        <f t="shared" si="19"/>
        <v/>
      </c>
      <c r="L149" s="26" t="str">
        <f>elenco!C44</f>
        <v>Acido cloridrico</v>
      </c>
      <c r="M149" s="25" t="str">
        <f>elenco!D44</f>
        <v>Cloruro di idrogeno</v>
      </c>
      <c r="N149" s="25" t="str">
        <f>elenco!E44</f>
        <v>-</v>
      </c>
      <c r="O149" s="27" t="str">
        <f>elenco!F44</f>
        <v>−1</v>
      </c>
      <c r="P149" s="28" t="str">
        <f>elenco!G44</f>
        <v>3. ACIDI BINARI</v>
      </c>
      <c r="Q149" s="5">
        <f>elenco!H44</f>
        <v>0</v>
      </c>
      <c r="R149" s="6">
        <f>elenco!I44</f>
        <v>0</v>
      </c>
    </row>
    <row r="150" spans="1:18" ht="15.75" customHeight="1" x14ac:dyDescent="0.25">
      <c r="A150" s="4">
        <v>148</v>
      </c>
      <c r="B150" s="4">
        <f>elenco!A151</f>
        <v>150</v>
      </c>
      <c r="C150" s="25" t="str">
        <f>elenco!B151</f>
        <v xml:space="preserve"> BH₃</v>
      </c>
      <c r="D150" s="30"/>
      <c r="E150" s="9" t="str">
        <f t="shared" si="16"/>
        <v/>
      </c>
      <c r="F150" s="8" t="s">
        <v>16</v>
      </c>
      <c r="G150" s="9" t="str">
        <f t="shared" si="17"/>
        <v/>
      </c>
      <c r="H150" s="30"/>
      <c r="I150" s="9" t="str">
        <f t="shared" si="18"/>
        <v/>
      </c>
      <c r="J150" s="8" t="s">
        <v>16</v>
      </c>
      <c r="K150" s="9" t="str">
        <f t="shared" si="19"/>
        <v/>
      </c>
      <c r="L150" s="26" t="str">
        <f>elenco!C151</f>
        <v>borano</v>
      </c>
      <c r="M150" s="25" t="str">
        <f>elenco!D151</f>
        <v>triidruro di boro</v>
      </c>
      <c r="N150" s="25">
        <f>elenco!E151</f>
        <v>0</v>
      </c>
      <c r="O150" s="27">
        <f>elenco!F151</f>
        <v>0</v>
      </c>
      <c r="P150" s="28">
        <f>elenco!G151</f>
        <v>0</v>
      </c>
      <c r="Q150" s="5">
        <f>elenco!H151</f>
        <v>0</v>
      </c>
      <c r="R150" s="6">
        <f>elenco!I151</f>
        <v>0</v>
      </c>
    </row>
    <row r="151" spans="1:18" ht="15.75" customHeight="1" x14ac:dyDescent="0.25">
      <c r="A151" s="4">
        <v>149</v>
      </c>
      <c r="B151" s="4">
        <f>elenco!A79</f>
        <v>78</v>
      </c>
      <c r="C151" s="25" t="str">
        <f>elenco!B79</f>
        <v>FeSO₄</v>
      </c>
      <c r="D151" s="30"/>
      <c r="E151" s="9" t="str">
        <f t="shared" si="16"/>
        <v/>
      </c>
      <c r="F151" s="8" t="s">
        <v>16</v>
      </c>
      <c r="G151" s="9" t="str">
        <f t="shared" si="17"/>
        <v/>
      </c>
      <c r="H151" s="30"/>
      <c r="I151" s="9" t="str">
        <f t="shared" si="18"/>
        <v/>
      </c>
      <c r="J151" s="8" t="s">
        <v>16</v>
      </c>
      <c r="K151" s="9" t="str">
        <f t="shared" si="19"/>
        <v/>
      </c>
      <c r="L151" s="26" t="str">
        <f>elenco!C79</f>
        <v>Solfato ferroso</v>
      </c>
      <c r="M151" s="25" t="str">
        <f>elenco!D79</f>
        <v>Solfato di ferro</v>
      </c>
      <c r="N151" s="25" t="str">
        <f>elenco!E79</f>
        <v>Solfato di ferro(II)</v>
      </c>
      <c r="O151" s="27">
        <f>elenco!F79</f>
        <v>0</v>
      </c>
      <c r="P151" s="28" t="str">
        <f>elenco!G79</f>
        <v>7. SALI OSSIGENATI</v>
      </c>
      <c r="Q151" s="5">
        <f>elenco!H79</f>
        <v>0</v>
      </c>
      <c r="R151" s="6">
        <f>elenco!I79</f>
        <v>0</v>
      </c>
    </row>
    <row r="152" spans="1:18" ht="15.75" customHeight="1" x14ac:dyDescent="0.25">
      <c r="A152" s="4">
        <v>150</v>
      </c>
      <c r="B152" s="4">
        <f>elenco!A142</f>
        <v>141</v>
      </c>
      <c r="C152" s="25" t="str">
        <f>elenco!B142</f>
        <v>NaClO</v>
      </c>
      <c r="D152" s="30"/>
      <c r="E152" s="9" t="str">
        <f t="shared" si="16"/>
        <v/>
      </c>
      <c r="F152" s="8" t="s">
        <v>16</v>
      </c>
      <c r="G152" s="9" t="str">
        <f t="shared" si="17"/>
        <v/>
      </c>
      <c r="H152" s="30"/>
      <c r="I152" s="9" t="str">
        <f t="shared" si="18"/>
        <v/>
      </c>
      <c r="J152" s="8" t="s">
        <v>16</v>
      </c>
      <c r="K152" s="9" t="str">
        <f t="shared" si="19"/>
        <v/>
      </c>
      <c r="L152" s="26" t="str">
        <f>elenco!C142</f>
        <v>ipoclorito di sodio</v>
      </c>
      <c r="M152" s="25">
        <f>elenco!D142</f>
        <v>0</v>
      </c>
      <c r="N152" s="25">
        <f>elenco!E142</f>
        <v>0</v>
      </c>
      <c r="O152" s="27">
        <f>elenco!F142</f>
        <v>0</v>
      </c>
      <c r="P152" s="28" t="str">
        <f>elenco!G142</f>
        <v>7. SALI OSSIGENATI</v>
      </c>
      <c r="Q152" s="5">
        <f>elenco!H142</f>
        <v>0</v>
      </c>
      <c r="R152" s="6">
        <f>elenco!I142</f>
        <v>0</v>
      </c>
    </row>
    <row r="153" spans="1:18" ht="15.75" customHeight="1" x14ac:dyDescent="0.25"/>
    <row r="154" spans="1:18" ht="15.75" customHeight="1" x14ac:dyDescent="0.25"/>
    <row r="155" spans="1:18" ht="15.75" customHeight="1" x14ac:dyDescent="0.25">
      <c r="C155" s="2" t="s">
        <v>1</v>
      </c>
    </row>
    <row r="156" spans="1:18" ht="15.75" customHeight="1" x14ac:dyDescent="0.25">
      <c r="C156" s="32" t="s">
        <v>2</v>
      </c>
    </row>
    <row r="157" spans="1:18" ht="15.75" customHeight="1" x14ac:dyDescent="0.25"/>
    <row r="158" spans="1:18" ht="15.75" customHeight="1" x14ac:dyDescent="0.25"/>
    <row r="159" spans="1:18" ht="15.75" customHeight="1" x14ac:dyDescent="0.25"/>
    <row r="160" spans="1:18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</sheetData>
  <autoFilter ref="B2:AB152" xr:uid="{00000000-0001-0000-0000-000000000000}"/>
  <sortState xmlns:xlrd2="http://schemas.microsoft.com/office/spreadsheetml/2017/richdata2" ref="A3:AB154">
    <sortCondition ref="A3:A154"/>
  </sortState>
  <conditionalFormatting sqref="I1:I152 E1:G1048576 J2 J3:K152 D38:I41 D66:E71 H66:K71 D72:K74 I153:K1048576">
    <cfRule type="cellIs" dxfId="17" priority="15" operator="equal">
      <formula>"OK"</formula>
    </cfRule>
    <cfRule type="cellIs" dxfId="16" priority="16" operator="equal">
      <formula>"KO"</formula>
    </cfRule>
  </conditionalFormatting>
  <conditionalFormatting sqref="Z87:Z88 AB87:AB88">
    <cfRule type="cellIs" dxfId="15" priority="1" operator="equal">
      <formula>"OK"</formula>
    </cfRule>
    <cfRule type="cellIs" dxfId="14" priority="2" operator="equal">
      <formula>"KO"</formula>
    </cfRule>
  </conditionalFormatting>
  <hyperlinks>
    <hyperlink ref="D1" r:id="rId1" display="https://claudiasorcini.com/ - SCRIVERE E CANCELLARE SOLO SULLE CELLE GRIGIE, NON TOCCARE LE ALTRE!!!" xr:uid="{82C554B3-75E7-4E78-A904-F6F96F9A9F76}"/>
    <hyperlink ref="Y1" r:id="rId2" xr:uid="{B54C4242-E513-4E34-B484-CCDF20678048}"/>
    <hyperlink ref="C156" r:id="rId3" xr:uid="{B9E7AC9B-769A-4AC5-AC41-3CDCCBD4C69E}"/>
  </hyperlinks>
  <pageMargins left="0.7" right="0.7" top="0.75" bottom="0.75" header="0" footer="0"/>
  <pageSetup orientation="landscape" r:id="rId4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D46323E3-3307-41F2-BD10-71BFDB8A46D9}">
          <x14:formula1>
            <xm:f>convalida!$A$1:$A$2</xm:f>
          </x14:formula1>
          <xm:sqref>F3:F152 J3:J152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5EF4-2F08-40EC-8717-6D6CD19305C6}">
  <dimension ref="A1:S155"/>
  <sheetViews>
    <sheetView workbookViewId="0">
      <selection activeCell="D158" sqref="D158"/>
    </sheetView>
  </sheetViews>
  <sheetFormatPr defaultRowHeight="15" x14ac:dyDescent="0.25"/>
  <cols>
    <col min="1" max="1" width="5.85546875" customWidth="1"/>
    <col min="2" max="2" width="16.28515625" customWidth="1"/>
    <col min="3" max="3" width="31.140625" bestFit="1" customWidth="1"/>
    <col min="4" max="4" width="30.28515625" customWidth="1"/>
    <col min="5" max="5" width="28.140625" bestFit="1" customWidth="1"/>
    <col min="7" max="7" width="19.42578125" bestFit="1" customWidth="1"/>
    <col min="8" max="8" width="25" bestFit="1" customWidth="1"/>
    <col min="9" max="9" width="214.7109375" bestFit="1" customWidth="1"/>
  </cols>
  <sheetData>
    <row r="1" spans="1:9" ht="60" x14ac:dyDescent="0.25">
      <c r="A1" s="11" t="s">
        <v>4</v>
      </c>
      <c r="B1" s="11" t="s">
        <v>5</v>
      </c>
      <c r="C1" s="11" t="s">
        <v>6</v>
      </c>
      <c r="D1" s="11" t="s">
        <v>9</v>
      </c>
      <c r="E1" s="11" t="s">
        <v>11</v>
      </c>
      <c r="F1" s="11" t="s">
        <v>12</v>
      </c>
      <c r="G1" s="11" t="s">
        <v>13</v>
      </c>
      <c r="H1" s="11" t="s">
        <v>14</v>
      </c>
      <c r="I1" s="11" t="s">
        <v>15</v>
      </c>
    </row>
    <row r="2" spans="1:9" x14ac:dyDescent="0.25">
      <c r="A2" s="7">
        <v>1</v>
      </c>
      <c r="B2" s="12" t="s">
        <v>18</v>
      </c>
      <c r="C2" s="13" t="s">
        <v>19</v>
      </c>
      <c r="D2" s="12" t="s">
        <v>20</v>
      </c>
      <c r="E2" s="12" t="s">
        <v>21</v>
      </c>
      <c r="F2" s="14">
        <v>7</v>
      </c>
      <c r="G2" s="15" t="s">
        <v>22</v>
      </c>
      <c r="H2" s="16" t="s">
        <v>23</v>
      </c>
      <c r="I2" s="17"/>
    </row>
    <row r="3" spans="1:9" x14ac:dyDescent="0.25">
      <c r="A3" s="7">
        <v>2</v>
      </c>
      <c r="B3" s="12" t="s">
        <v>24</v>
      </c>
      <c r="C3" s="13" t="s">
        <v>25</v>
      </c>
      <c r="D3" s="12" t="s">
        <v>26</v>
      </c>
      <c r="E3" s="12" t="s">
        <v>27</v>
      </c>
      <c r="F3" s="14">
        <v>5</v>
      </c>
      <c r="G3" s="15" t="s">
        <v>22</v>
      </c>
      <c r="H3" s="16" t="s">
        <v>23</v>
      </c>
      <c r="I3" s="17"/>
    </row>
    <row r="4" spans="1:9" x14ac:dyDescent="0.25">
      <c r="A4" s="7">
        <v>3</v>
      </c>
      <c r="B4" s="12" t="s">
        <v>28</v>
      </c>
      <c r="C4" s="13" t="s">
        <v>29</v>
      </c>
      <c r="D4" s="12" t="s">
        <v>30</v>
      </c>
      <c r="E4" s="12" t="s">
        <v>31</v>
      </c>
      <c r="F4" s="14">
        <v>3</v>
      </c>
      <c r="G4" s="15" t="s">
        <v>22</v>
      </c>
      <c r="H4" s="16" t="s">
        <v>23</v>
      </c>
      <c r="I4" s="17"/>
    </row>
    <row r="5" spans="1:9" x14ac:dyDescent="0.25">
      <c r="A5" s="7">
        <v>4</v>
      </c>
      <c r="B5" s="12" t="s">
        <v>32</v>
      </c>
      <c r="C5" s="13" t="s">
        <v>33</v>
      </c>
      <c r="D5" s="12" t="s">
        <v>34</v>
      </c>
      <c r="E5" s="12" t="s">
        <v>35</v>
      </c>
      <c r="F5" s="14">
        <v>1</v>
      </c>
      <c r="G5" s="15" t="s">
        <v>22</v>
      </c>
      <c r="H5" s="16" t="s">
        <v>23</v>
      </c>
      <c r="I5" s="17"/>
    </row>
    <row r="6" spans="1:9" x14ac:dyDescent="0.25">
      <c r="A6" s="7">
        <v>5</v>
      </c>
      <c r="B6" s="13" t="s">
        <v>36</v>
      </c>
      <c r="C6" s="13" t="s">
        <v>37</v>
      </c>
      <c r="D6" s="13" t="s">
        <v>516</v>
      </c>
      <c r="E6" s="13" t="s">
        <v>38</v>
      </c>
      <c r="F6" s="14">
        <v>7</v>
      </c>
      <c r="G6" s="18" t="s">
        <v>39</v>
      </c>
      <c r="H6" s="18"/>
      <c r="I6" s="17" t="s">
        <v>40</v>
      </c>
    </row>
    <row r="7" spans="1:9" x14ac:dyDescent="0.25">
      <c r="A7" s="7">
        <v>6</v>
      </c>
      <c r="B7" s="13" t="s">
        <v>41</v>
      </c>
      <c r="C7" s="13" t="s">
        <v>42</v>
      </c>
      <c r="D7" s="13" t="s">
        <v>517</v>
      </c>
      <c r="E7" s="13" t="s">
        <v>43</v>
      </c>
      <c r="F7" s="14">
        <v>5</v>
      </c>
      <c r="G7" s="18" t="s">
        <v>39</v>
      </c>
      <c r="H7" s="18"/>
      <c r="I7" s="17" t="s">
        <v>40</v>
      </c>
    </row>
    <row r="8" spans="1:9" x14ac:dyDescent="0.25">
      <c r="A8" s="7">
        <v>7</v>
      </c>
      <c r="B8" s="13" t="s">
        <v>44</v>
      </c>
      <c r="C8" s="13" t="s">
        <v>45</v>
      </c>
      <c r="D8" s="13" t="s">
        <v>518</v>
      </c>
      <c r="E8" s="13" t="s">
        <v>46</v>
      </c>
      <c r="F8" s="14">
        <v>3</v>
      </c>
      <c r="G8" s="18" t="s">
        <v>39</v>
      </c>
      <c r="H8" s="18"/>
      <c r="I8" s="17" t="s">
        <v>40</v>
      </c>
    </row>
    <row r="9" spans="1:9" x14ac:dyDescent="0.25">
      <c r="A9" s="7">
        <v>8</v>
      </c>
      <c r="B9" s="13" t="s">
        <v>47</v>
      </c>
      <c r="C9" s="13" t="s">
        <v>48</v>
      </c>
      <c r="D9" s="13" t="s">
        <v>519</v>
      </c>
      <c r="E9" s="13" t="s">
        <v>49</v>
      </c>
      <c r="F9" s="14">
        <v>1</v>
      </c>
      <c r="G9" s="18" t="s">
        <v>39</v>
      </c>
      <c r="H9" s="18"/>
      <c r="I9" s="17" t="s">
        <v>40</v>
      </c>
    </row>
    <row r="10" spans="1:9" ht="30" x14ac:dyDescent="0.25">
      <c r="A10" s="7">
        <v>9</v>
      </c>
      <c r="B10" s="13" t="s">
        <v>50</v>
      </c>
      <c r="C10" s="13" t="s">
        <v>51</v>
      </c>
      <c r="D10" s="12" t="s">
        <v>52</v>
      </c>
      <c r="E10" s="13" t="s">
        <v>53</v>
      </c>
      <c r="F10" s="19" t="s">
        <v>54</v>
      </c>
      <c r="G10" s="15" t="s">
        <v>22</v>
      </c>
      <c r="H10" s="16" t="s">
        <v>23</v>
      </c>
      <c r="I10" s="20" t="s">
        <v>55</v>
      </c>
    </row>
    <row r="11" spans="1:9" x14ac:dyDescent="0.25">
      <c r="A11" s="7">
        <v>10</v>
      </c>
      <c r="B11" s="13" t="s">
        <v>56</v>
      </c>
      <c r="C11" s="13" t="s">
        <v>57</v>
      </c>
      <c r="D11" s="12" t="s">
        <v>58</v>
      </c>
      <c r="E11" s="13" t="s">
        <v>59</v>
      </c>
      <c r="F11" s="19" t="s">
        <v>60</v>
      </c>
      <c r="G11" s="15" t="s">
        <v>22</v>
      </c>
      <c r="H11" s="16" t="s">
        <v>23</v>
      </c>
      <c r="I11" s="20" t="s">
        <v>55</v>
      </c>
    </row>
    <row r="12" spans="1:9" ht="18" x14ac:dyDescent="0.25">
      <c r="A12" s="7">
        <v>11</v>
      </c>
      <c r="B12" s="13" t="s">
        <v>61</v>
      </c>
      <c r="C12" s="13" t="s">
        <v>62</v>
      </c>
      <c r="D12" s="12" t="s">
        <v>63</v>
      </c>
      <c r="E12" s="13" t="s">
        <v>64</v>
      </c>
      <c r="F12" s="19" t="s">
        <v>65</v>
      </c>
      <c r="G12" s="15" t="s">
        <v>22</v>
      </c>
      <c r="H12" s="16" t="s">
        <v>23</v>
      </c>
      <c r="I12" s="20" t="s">
        <v>55</v>
      </c>
    </row>
    <row r="13" spans="1:9" x14ac:dyDescent="0.25">
      <c r="A13" s="7">
        <v>12</v>
      </c>
      <c r="B13" s="13" t="s">
        <v>66</v>
      </c>
      <c r="C13" s="13" t="s">
        <v>67</v>
      </c>
      <c r="D13" s="12" t="s">
        <v>68</v>
      </c>
      <c r="E13" s="13" t="s">
        <v>69</v>
      </c>
      <c r="F13" s="19" t="s">
        <v>70</v>
      </c>
      <c r="G13" s="15" t="s">
        <v>22</v>
      </c>
      <c r="H13" s="16" t="s">
        <v>71</v>
      </c>
      <c r="I13" s="20" t="s">
        <v>55</v>
      </c>
    </row>
    <row r="14" spans="1:9" x14ac:dyDescent="0.25">
      <c r="A14" s="7">
        <v>13</v>
      </c>
      <c r="B14" s="13" t="s">
        <v>72</v>
      </c>
      <c r="C14" s="13" t="s">
        <v>73</v>
      </c>
      <c r="D14" s="12" t="s">
        <v>74</v>
      </c>
      <c r="E14" s="13" t="s">
        <v>75</v>
      </c>
      <c r="F14" s="19" t="s">
        <v>76</v>
      </c>
      <c r="G14" s="15" t="s">
        <v>22</v>
      </c>
      <c r="H14" s="16" t="s">
        <v>71</v>
      </c>
      <c r="I14" s="20" t="s">
        <v>55</v>
      </c>
    </row>
    <row r="15" spans="1:9" ht="18" x14ac:dyDescent="0.25">
      <c r="A15" s="7">
        <v>14</v>
      </c>
      <c r="B15" s="13" t="s">
        <v>77</v>
      </c>
      <c r="C15" s="13" t="s">
        <v>78</v>
      </c>
      <c r="D15" s="12" t="s">
        <v>79</v>
      </c>
      <c r="E15" s="13" t="s">
        <v>80</v>
      </c>
      <c r="F15" s="19" t="s">
        <v>60</v>
      </c>
      <c r="G15" s="15" t="s">
        <v>22</v>
      </c>
      <c r="H15" s="15" t="s">
        <v>23</v>
      </c>
      <c r="I15" s="17" t="s">
        <v>81</v>
      </c>
    </row>
    <row r="16" spans="1:9" x14ac:dyDescent="0.25">
      <c r="A16" s="7">
        <v>15</v>
      </c>
      <c r="B16" s="13" t="s">
        <v>82</v>
      </c>
      <c r="C16" s="13" t="s">
        <v>83</v>
      </c>
      <c r="D16" s="12" t="s">
        <v>84</v>
      </c>
      <c r="E16" s="13" t="s">
        <v>85</v>
      </c>
      <c r="F16" s="19" t="s">
        <v>76</v>
      </c>
      <c r="G16" s="15" t="s">
        <v>22</v>
      </c>
      <c r="H16" s="16" t="s">
        <v>71</v>
      </c>
      <c r="I16" s="17" t="s">
        <v>81</v>
      </c>
    </row>
    <row r="17" spans="1:9" ht="18" x14ac:dyDescent="0.25">
      <c r="A17" s="7">
        <v>16</v>
      </c>
      <c r="B17" s="13" t="s">
        <v>86</v>
      </c>
      <c r="C17" s="13" t="s">
        <v>87</v>
      </c>
      <c r="D17" s="12" t="s">
        <v>88</v>
      </c>
      <c r="E17" s="13" t="s">
        <v>89</v>
      </c>
      <c r="F17" s="19" t="s">
        <v>70</v>
      </c>
      <c r="G17" s="15" t="s">
        <v>22</v>
      </c>
      <c r="H17" s="16" t="s">
        <v>71</v>
      </c>
      <c r="I17" s="17" t="s">
        <v>81</v>
      </c>
    </row>
    <row r="18" spans="1:9" x14ac:dyDescent="0.25">
      <c r="A18" s="7">
        <v>17</v>
      </c>
      <c r="B18" s="13" t="s">
        <v>90</v>
      </c>
      <c r="C18" s="13" t="s">
        <v>91</v>
      </c>
      <c r="D18" s="13" t="s">
        <v>92</v>
      </c>
      <c r="E18" s="13" t="s">
        <v>93</v>
      </c>
      <c r="F18" s="12">
        <v>2</v>
      </c>
      <c r="G18" s="18" t="s">
        <v>22</v>
      </c>
      <c r="H18" s="16" t="s">
        <v>71</v>
      </c>
      <c r="I18" s="17"/>
    </row>
    <row r="19" spans="1:9" x14ac:dyDescent="0.25">
      <c r="A19" s="7">
        <v>18</v>
      </c>
      <c r="B19" s="13" t="s">
        <v>94</v>
      </c>
      <c r="C19" s="13" t="s">
        <v>95</v>
      </c>
      <c r="D19" s="13" t="s">
        <v>96</v>
      </c>
      <c r="E19" s="13" t="s">
        <v>97</v>
      </c>
      <c r="F19" s="12">
        <v>1</v>
      </c>
      <c r="G19" s="13" t="s">
        <v>22</v>
      </c>
      <c r="H19" s="12" t="s">
        <v>71</v>
      </c>
      <c r="I19" s="17"/>
    </row>
    <row r="20" spans="1:9" x14ac:dyDescent="0.25">
      <c r="A20" s="7">
        <v>19</v>
      </c>
      <c r="B20" s="13" t="s">
        <v>98</v>
      </c>
      <c r="C20" s="13" t="s">
        <v>99</v>
      </c>
      <c r="D20" s="13" t="s">
        <v>100</v>
      </c>
      <c r="E20" s="13" t="s">
        <v>101</v>
      </c>
      <c r="F20" s="19" t="s">
        <v>76</v>
      </c>
      <c r="G20" s="15" t="s">
        <v>102</v>
      </c>
      <c r="H20" s="15"/>
      <c r="I20" s="21"/>
    </row>
    <row r="21" spans="1:9" x14ac:dyDescent="0.25">
      <c r="A21" s="7">
        <v>20</v>
      </c>
      <c r="B21" s="12" t="s">
        <v>103</v>
      </c>
      <c r="C21" s="12" t="s">
        <v>104</v>
      </c>
      <c r="D21" s="12" t="s">
        <v>105</v>
      </c>
      <c r="E21" s="12" t="s">
        <v>106</v>
      </c>
      <c r="F21" s="12">
        <v>1</v>
      </c>
      <c r="G21" s="12" t="s">
        <v>107</v>
      </c>
      <c r="H21" s="16"/>
      <c r="I21" s="17"/>
    </row>
    <row r="22" spans="1:9" x14ac:dyDescent="0.25">
      <c r="A22" s="7">
        <v>21</v>
      </c>
      <c r="B22" s="12" t="s">
        <v>108</v>
      </c>
      <c r="C22" s="12" t="s">
        <v>109</v>
      </c>
      <c r="D22" s="12" t="s">
        <v>110</v>
      </c>
      <c r="E22" s="12" t="s">
        <v>111</v>
      </c>
      <c r="F22" s="12">
        <v>2</v>
      </c>
      <c r="G22" s="12" t="s">
        <v>107</v>
      </c>
      <c r="H22" s="16"/>
      <c r="I22" s="17"/>
    </row>
    <row r="23" spans="1:9" x14ac:dyDescent="0.25">
      <c r="A23" s="7">
        <v>22</v>
      </c>
      <c r="B23" s="13" t="s">
        <v>112</v>
      </c>
      <c r="C23" s="13" t="s">
        <v>113</v>
      </c>
      <c r="D23" s="13" t="s">
        <v>114</v>
      </c>
      <c r="E23" s="13" t="s">
        <v>115</v>
      </c>
      <c r="F23" s="12">
        <v>4</v>
      </c>
      <c r="G23" s="13" t="s">
        <v>22</v>
      </c>
      <c r="H23" s="13"/>
      <c r="I23" s="17"/>
    </row>
    <row r="24" spans="1:9" x14ac:dyDescent="0.25">
      <c r="A24" s="7">
        <v>23</v>
      </c>
      <c r="B24" s="13" t="s">
        <v>116</v>
      </c>
      <c r="C24" s="13" t="s">
        <v>117</v>
      </c>
      <c r="D24" s="13" t="s">
        <v>118</v>
      </c>
      <c r="E24" s="13" t="s">
        <v>119</v>
      </c>
      <c r="F24" s="12">
        <v>2</v>
      </c>
      <c r="G24" s="18" t="s">
        <v>22</v>
      </c>
      <c r="H24" s="16" t="s">
        <v>71</v>
      </c>
      <c r="I24" s="17"/>
    </row>
    <row r="25" spans="1:9" x14ac:dyDescent="0.25">
      <c r="A25" s="7">
        <v>24</v>
      </c>
      <c r="B25" s="13" t="s">
        <v>120</v>
      </c>
      <c r="C25" s="13" t="s">
        <v>121</v>
      </c>
      <c r="D25" s="13" t="s">
        <v>122</v>
      </c>
      <c r="E25" s="13" t="s">
        <v>123</v>
      </c>
      <c r="F25" s="7">
        <v>2</v>
      </c>
      <c r="G25" s="18" t="s">
        <v>102</v>
      </c>
      <c r="H25" s="18"/>
      <c r="I25" s="17"/>
    </row>
    <row r="26" spans="1:9" x14ac:dyDescent="0.25">
      <c r="A26" s="7">
        <v>25</v>
      </c>
      <c r="B26" s="13" t="s">
        <v>124</v>
      </c>
      <c r="C26" s="13" t="s">
        <v>125</v>
      </c>
      <c r="D26" s="13" t="s">
        <v>126</v>
      </c>
      <c r="E26" s="13" t="s">
        <v>127</v>
      </c>
      <c r="F26" s="12">
        <v>3</v>
      </c>
      <c r="G26" s="13" t="s">
        <v>22</v>
      </c>
      <c r="H26" s="16" t="s">
        <v>71</v>
      </c>
      <c r="I26" s="17"/>
    </row>
    <row r="27" spans="1:9" x14ac:dyDescent="0.25">
      <c r="A27" s="7">
        <v>26</v>
      </c>
      <c r="B27" s="13" t="s">
        <v>128</v>
      </c>
      <c r="C27" s="13" t="s">
        <v>129</v>
      </c>
      <c r="D27" s="13" t="s">
        <v>130</v>
      </c>
      <c r="E27" s="13" t="s">
        <v>131</v>
      </c>
      <c r="F27" s="12">
        <v>2</v>
      </c>
      <c r="G27" s="13" t="s">
        <v>22</v>
      </c>
      <c r="H27" s="15" t="s">
        <v>23</v>
      </c>
      <c r="I27" s="17"/>
    </row>
    <row r="28" spans="1:9" x14ac:dyDescent="0.25">
      <c r="A28" s="7">
        <v>27</v>
      </c>
      <c r="B28" s="13" t="s">
        <v>132</v>
      </c>
      <c r="C28" s="13" t="s">
        <v>133</v>
      </c>
      <c r="D28" s="13" t="s">
        <v>134</v>
      </c>
      <c r="E28" s="13" t="s">
        <v>135</v>
      </c>
      <c r="F28" s="12">
        <v>4</v>
      </c>
      <c r="G28" s="13" t="s">
        <v>22</v>
      </c>
      <c r="H28" s="15" t="s">
        <v>23</v>
      </c>
      <c r="I28" s="17"/>
    </row>
    <row r="29" spans="1:9" x14ac:dyDescent="0.25">
      <c r="A29" s="7">
        <v>28</v>
      </c>
      <c r="B29" s="13" t="s">
        <v>136</v>
      </c>
      <c r="C29" s="13" t="s">
        <v>137</v>
      </c>
      <c r="D29" s="13" t="s">
        <v>138</v>
      </c>
      <c r="E29" s="13" t="s">
        <v>139</v>
      </c>
      <c r="F29" s="12">
        <v>3</v>
      </c>
      <c r="G29" s="13" t="s">
        <v>22</v>
      </c>
      <c r="H29" s="12" t="s">
        <v>71</v>
      </c>
      <c r="I29" s="17"/>
    </row>
    <row r="30" spans="1:9" x14ac:dyDescent="0.25">
      <c r="A30" s="7">
        <v>29</v>
      </c>
      <c r="B30" s="13" t="s">
        <v>140</v>
      </c>
      <c r="C30" s="13" t="s">
        <v>141</v>
      </c>
      <c r="D30" s="13" t="s">
        <v>142</v>
      </c>
      <c r="E30" s="13" t="s">
        <v>143</v>
      </c>
      <c r="F30" s="22" t="s">
        <v>144</v>
      </c>
      <c r="G30" s="13" t="s">
        <v>22</v>
      </c>
      <c r="H30" s="12" t="s">
        <v>71</v>
      </c>
      <c r="I30" s="17"/>
    </row>
    <row r="31" spans="1:9" x14ac:dyDescent="0.25">
      <c r="A31" s="7">
        <v>30</v>
      </c>
      <c r="B31" s="13" t="s">
        <v>145</v>
      </c>
      <c r="C31" s="13" t="s">
        <v>146</v>
      </c>
      <c r="D31" s="13" t="s">
        <v>147</v>
      </c>
      <c r="E31" s="13" t="s">
        <v>148</v>
      </c>
      <c r="F31" s="12">
        <v>2</v>
      </c>
      <c r="G31" s="13" t="s">
        <v>22</v>
      </c>
      <c r="H31" s="12" t="s">
        <v>71</v>
      </c>
      <c r="I31" s="17"/>
    </row>
    <row r="32" spans="1:9" x14ac:dyDescent="0.25">
      <c r="A32" s="7">
        <v>31</v>
      </c>
      <c r="B32" s="13" t="s">
        <v>149</v>
      </c>
      <c r="C32" s="13" t="s">
        <v>150</v>
      </c>
      <c r="D32" s="13" t="s">
        <v>151</v>
      </c>
      <c r="E32" s="13" t="s">
        <v>152</v>
      </c>
      <c r="F32" s="12" t="s">
        <v>153</v>
      </c>
      <c r="G32" s="13" t="s">
        <v>22</v>
      </c>
      <c r="H32" s="13"/>
      <c r="I32" s="17"/>
    </row>
    <row r="33" spans="1:9" x14ac:dyDescent="0.25">
      <c r="A33" s="7">
        <v>32</v>
      </c>
      <c r="B33" s="13" t="s">
        <v>154</v>
      </c>
      <c r="C33" s="13" t="s">
        <v>155</v>
      </c>
      <c r="D33" s="13" t="s">
        <v>156</v>
      </c>
      <c r="E33" s="13" t="s">
        <v>157</v>
      </c>
      <c r="F33" s="12">
        <v>1</v>
      </c>
      <c r="G33" s="13" t="s">
        <v>22</v>
      </c>
      <c r="H33" s="13"/>
      <c r="I33" s="17"/>
    </row>
    <row r="34" spans="1:9" x14ac:dyDescent="0.25">
      <c r="A34" s="7">
        <v>33</v>
      </c>
      <c r="B34" s="13" t="s">
        <v>158</v>
      </c>
      <c r="C34" s="13" t="s">
        <v>159</v>
      </c>
      <c r="D34" s="13" t="s">
        <v>160</v>
      </c>
      <c r="E34" s="13" t="s">
        <v>161</v>
      </c>
      <c r="F34" s="12">
        <v>2</v>
      </c>
      <c r="G34" s="13" t="s">
        <v>22</v>
      </c>
      <c r="H34" s="13"/>
      <c r="I34" s="17"/>
    </row>
    <row r="35" spans="1:9" x14ac:dyDescent="0.25">
      <c r="A35" s="7">
        <v>34</v>
      </c>
      <c r="B35" s="13" t="s">
        <v>162</v>
      </c>
      <c r="C35" s="13" t="s">
        <v>163</v>
      </c>
      <c r="D35" s="13" t="s">
        <v>164</v>
      </c>
      <c r="E35" s="13" t="s">
        <v>165</v>
      </c>
      <c r="F35" s="12">
        <v>4</v>
      </c>
      <c r="G35" s="13" t="s">
        <v>22</v>
      </c>
      <c r="H35" s="13"/>
      <c r="I35" s="17" t="s">
        <v>166</v>
      </c>
    </row>
    <row r="36" spans="1:9" x14ac:dyDescent="0.25">
      <c r="A36" s="7">
        <v>35</v>
      </c>
      <c r="B36" s="13" t="s">
        <v>167</v>
      </c>
      <c r="C36" s="13" t="s">
        <v>168</v>
      </c>
      <c r="D36" s="13" t="s">
        <v>169</v>
      </c>
      <c r="E36" s="13" t="s">
        <v>170</v>
      </c>
      <c r="F36" s="12">
        <v>5</v>
      </c>
      <c r="G36" s="13" t="s">
        <v>22</v>
      </c>
      <c r="H36" s="15" t="s">
        <v>23</v>
      </c>
      <c r="I36" s="17"/>
    </row>
    <row r="37" spans="1:9" x14ac:dyDescent="0.25">
      <c r="A37" s="7">
        <v>36</v>
      </c>
      <c r="B37" s="13" t="s">
        <v>171</v>
      </c>
      <c r="C37" s="13" t="s">
        <v>172</v>
      </c>
      <c r="D37" s="13" t="s">
        <v>173</v>
      </c>
      <c r="E37" s="13" t="s">
        <v>174</v>
      </c>
      <c r="F37" s="12">
        <v>4</v>
      </c>
      <c r="G37" s="13" t="s">
        <v>22</v>
      </c>
      <c r="H37" s="15" t="s">
        <v>23</v>
      </c>
      <c r="I37" s="17"/>
    </row>
    <row r="38" spans="1:9" x14ac:dyDescent="0.25">
      <c r="A38" s="7">
        <v>37</v>
      </c>
      <c r="B38" s="13" t="s">
        <v>175</v>
      </c>
      <c r="C38" s="13" t="s">
        <v>176</v>
      </c>
      <c r="D38" s="13" t="s">
        <v>177</v>
      </c>
      <c r="E38" s="13" t="s">
        <v>178</v>
      </c>
      <c r="F38" s="12">
        <v>6</v>
      </c>
      <c r="G38" s="13" t="s">
        <v>22</v>
      </c>
      <c r="H38" s="15" t="s">
        <v>23</v>
      </c>
      <c r="I38" s="17"/>
    </row>
    <row r="39" spans="1:9" x14ac:dyDescent="0.25">
      <c r="A39" s="7">
        <v>38</v>
      </c>
      <c r="B39" s="13" t="s">
        <v>179</v>
      </c>
      <c r="C39" s="13" t="s">
        <v>180</v>
      </c>
      <c r="D39" s="13" t="s">
        <v>180</v>
      </c>
      <c r="E39" s="13" t="s">
        <v>143</v>
      </c>
      <c r="F39" s="7"/>
      <c r="G39" s="13" t="s">
        <v>22</v>
      </c>
      <c r="H39" s="13"/>
      <c r="I39" s="17"/>
    </row>
    <row r="40" spans="1:9" x14ac:dyDescent="0.25">
      <c r="A40" s="7">
        <v>39</v>
      </c>
      <c r="B40" s="12" t="s">
        <v>181</v>
      </c>
      <c r="C40" s="12" t="s">
        <v>182</v>
      </c>
      <c r="D40" s="12" t="s">
        <v>182</v>
      </c>
      <c r="E40" s="12" t="s">
        <v>183</v>
      </c>
      <c r="F40" s="12">
        <v>2</v>
      </c>
      <c r="G40" s="12" t="s">
        <v>22</v>
      </c>
      <c r="H40" s="12" t="s">
        <v>71</v>
      </c>
      <c r="I40" s="17"/>
    </row>
    <row r="41" spans="1:9" x14ac:dyDescent="0.25">
      <c r="A41" s="7">
        <v>40</v>
      </c>
      <c r="B41" s="12" t="s">
        <v>184</v>
      </c>
      <c r="C41" s="12" t="s">
        <v>185</v>
      </c>
      <c r="D41" s="12" t="s">
        <v>186</v>
      </c>
      <c r="E41" s="12" t="s">
        <v>187</v>
      </c>
      <c r="F41" s="12">
        <v>1</v>
      </c>
      <c r="G41" s="12" t="s">
        <v>22</v>
      </c>
      <c r="H41" s="12" t="s">
        <v>71</v>
      </c>
      <c r="I41" s="17"/>
    </row>
    <row r="42" spans="1:9" x14ac:dyDescent="0.25">
      <c r="A42" s="7">
        <v>41</v>
      </c>
      <c r="B42" s="12" t="s">
        <v>188</v>
      </c>
      <c r="C42" s="12" t="s">
        <v>189</v>
      </c>
      <c r="D42" s="12" t="s">
        <v>189</v>
      </c>
      <c r="E42" s="12" t="s">
        <v>190</v>
      </c>
      <c r="F42" s="12">
        <v>2</v>
      </c>
      <c r="G42" s="12" t="s">
        <v>22</v>
      </c>
      <c r="H42" s="12" t="s">
        <v>71</v>
      </c>
      <c r="I42" s="17"/>
    </row>
    <row r="43" spans="1:9" x14ac:dyDescent="0.25">
      <c r="A43" s="7">
        <v>42</v>
      </c>
      <c r="B43" s="13" t="s">
        <v>191</v>
      </c>
      <c r="C43" s="13" t="s">
        <v>192</v>
      </c>
      <c r="D43" s="13" t="s">
        <v>193</v>
      </c>
      <c r="E43" s="13" t="s">
        <v>143</v>
      </c>
      <c r="F43" s="12" t="s">
        <v>194</v>
      </c>
      <c r="G43" s="18" t="s">
        <v>195</v>
      </c>
      <c r="H43" s="18"/>
      <c r="I43" s="17"/>
    </row>
    <row r="44" spans="1:9" x14ac:dyDescent="0.25">
      <c r="A44" s="7">
        <v>43</v>
      </c>
      <c r="B44" s="13" t="s">
        <v>196</v>
      </c>
      <c r="C44" s="13" t="s">
        <v>197</v>
      </c>
      <c r="D44" s="13" t="s">
        <v>198</v>
      </c>
      <c r="E44" s="13" t="s">
        <v>143</v>
      </c>
      <c r="F44" s="12" t="s">
        <v>194</v>
      </c>
      <c r="G44" s="18" t="s">
        <v>195</v>
      </c>
      <c r="H44" s="18"/>
      <c r="I44" s="17"/>
    </row>
    <row r="45" spans="1:9" x14ac:dyDescent="0.25">
      <c r="A45" s="7">
        <v>44</v>
      </c>
      <c r="B45" s="13" t="s">
        <v>199</v>
      </c>
      <c r="C45" s="13" t="s">
        <v>200</v>
      </c>
      <c r="D45" s="13" t="s">
        <v>201</v>
      </c>
      <c r="E45" s="13" t="s">
        <v>143</v>
      </c>
      <c r="F45" s="12" t="s">
        <v>194</v>
      </c>
      <c r="G45" s="18" t="s">
        <v>195</v>
      </c>
      <c r="H45" s="18"/>
      <c r="I45" s="17"/>
    </row>
    <row r="46" spans="1:9" x14ac:dyDescent="0.25">
      <c r="A46" s="7">
        <v>45</v>
      </c>
      <c r="B46" s="13" t="s">
        <v>202</v>
      </c>
      <c r="C46" s="13" t="s">
        <v>203</v>
      </c>
      <c r="D46" s="13" t="s">
        <v>204</v>
      </c>
      <c r="E46" s="13" t="s">
        <v>143</v>
      </c>
      <c r="F46" s="12" t="s">
        <v>153</v>
      </c>
      <c r="G46" s="18" t="s">
        <v>195</v>
      </c>
      <c r="H46" s="18"/>
      <c r="I46" s="17"/>
    </row>
    <row r="47" spans="1:9" x14ac:dyDescent="0.25">
      <c r="A47" s="7">
        <v>46</v>
      </c>
      <c r="B47" s="13" t="s">
        <v>205</v>
      </c>
      <c r="C47" s="13" t="s">
        <v>206</v>
      </c>
      <c r="D47" s="13" t="s">
        <v>207</v>
      </c>
      <c r="E47" s="13" t="s">
        <v>143</v>
      </c>
      <c r="F47" s="7"/>
      <c r="G47" s="15" t="s">
        <v>195</v>
      </c>
      <c r="H47" s="15"/>
      <c r="I47" s="17"/>
    </row>
    <row r="48" spans="1:9" x14ac:dyDescent="0.25">
      <c r="A48" s="7">
        <v>47</v>
      </c>
      <c r="B48" s="13" t="s">
        <v>208</v>
      </c>
      <c r="C48" s="13" t="s">
        <v>209</v>
      </c>
      <c r="D48" s="13" t="s">
        <v>520</v>
      </c>
      <c r="E48" s="13" t="s">
        <v>210</v>
      </c>
      <c r="F48" s="7"/>
      <c r="G48" s="18" t="s">
        <v>39</v>
      </c>
      <c r="H48" s="18"/>
      <c r="I48" s="17" t="s">
        <v>211</v>
      </c>
    </row>
    <row r="49" spans="1:9" x14ac:dyDescent="0.25">
      <c r="A49" s="7">
        <v>48</v>
      </c>
      <c r="B49" s="13" t="s">
        <v>212</v>
      </c>
      <c r="C49" s="13" t="s">
        <v>213</v>
      </c>
      <c r="D49" s="13" t="s">
        <v>521</v>
      </c>
      <c r="E49" s="13" t="s">
        <v>214</v>
      </c>
      <c r="F49" s="7">
        <v>6</v>
      </c>
      <c r="G49" s="15" t="s">
        <v>39</v>
      </c>
      <c r="H49" s="15"/>
      <c r="I49" s="17" t="s">
        <v>215</v>
      </c>
    </row>
    <row r="50" spans="1:9" x14ac:dyDescent="0.25">
      <c r="A50" s="7">
        <v>49</v>
      </c>
      <c r="B50" s="13" t="s">
        <v>216</v>
      </c>
      <c r="C50" s="13" t="s">
        <v>217</v>
      </c>
      <c r="D50" s="33" t="s">
        <v>522</v>
      </c>
      <c r="E50" s="13" t="s">
        <v>218</v>
      </c>
      <c r="F50" s="7">
        <v>4</v>
      </c>
      <c r="G50" s="15" t="s">
        <v>39</v>
      </c>
      <c r="H50" s="15"/>
      <c r="I50" s="17" t="s">
        <v>215</v>
      </c>
    </row>
    <row r="51" spans="1:9" x14ac:dyDescent="0.25">
      <c r="A51" s="7">
        <v>50</v>
      </c>
      <c r="B51" s="13" t="s">
        <v>219</v>
      </c>
      <c r="C51" s="13" t="s">
        <v>220</v>
      </c>
      <c r="D51" s="13" t="s">
        <v>523</v>
      </c>
      <c r="E51" s="13" t="s">
        <v>221</v>
      </c>
      <c r="F51" s="7">
        <v>5</v>
      </c>
      <c r="G51" s="15" t="s">
        <v>39</v>
      </c>
      <c r="H51" s="15"/>
      <c r="I51" s="17"/>
    </row>
    <row r="52" spans="1:9" x14ac:dyDescent="0.25">
      <c r="A52" s="7">
        <v>51</v>
      </c>
      <c r="B52" s="13" t="s">
        <v>222</v>
      </c>
      <c r="C52" s="13" t="s">
        <v>223</v>
      </c>
      <c r="D52" s="13" t="s">
        <v>524</v>
      </c>
      <c r="E52" s="13" t="s">
        <v>224</v>
      </c>
      <c r="F52" s="7">
        <v>3</v>
      </c>
      <c r="G52" s="15" t="s">
        <v>39</v>
      </c>
      <c r="H52" s="15"/>
      <c r="I52" s="17"/>
    </row>
    <row r="53" spans="1:9" x14ac:dyDescent="0.25">
      <c r="A53" s="7">
        <v>52</v>
      </c>
      <c r="B53" s="13" t="s">
        <v>225</v>
      </c>
      <c r="C53" s="13" t="s">
        <v>226</v>
      </c>
      <c r="D53" s="13" t="s">
        <v>227</v>
      </c>
      <c r="E53" s="13" t="s">
        <v>228</v>
      </c>
      <c r="F53" s="7">
        <v>5</v>
      </c>
      <c r="G53" s="15" t="s">
        <v>39</v>
      </c>
      <c r="H53" s="15"/>
      <c r="I53" s="17" t="s">
        <v>229</v>
      </c>
    </row>
    <row r="54" spans="1:9" x14ac:dyDescent="0.25">
      <c r="A54" s="7">
        <v>53</v>
      </c>
      <c r="B54" s="13" t="s">
        <v>230</v>
      </c>
      <c r="C54" s="13" t="s">
        <v>231</v>
      </c>
      <c r="D54" s="13" t="s">
        <v>232</v>
      </c>
      <c r="E54" s="13" t="s">
        <v>233</v>
      </c>
      <c r="F54" s="7">
        <v>3</v>
      </c>
      <c r="G54" s="15" t="s">
        <v>39</v>
      </c>
      <c r="H54" s="15"/>
      <c r="I54" s="17" t="s">
        <v>229</v>
      </c>
    </row>
    <row r="55" spans="1:9" x14ac:dyDescent="0.25">
      <c r="A55" s="7">
        <v>54</v>
      </c>
      <c r="B55" s="12" t="s">
        <v>234</v>
      </c>
      <c r="C55" s="12" t="s">
        <v>235</v>
      </c>
      <c r="D55" s="12" t="s">
        <v>236</v>
      </c>
      <c r="E55" s="12" t="s">
        <v>237</v>
      </c>
      <c r="F55" s="12">
        <v>2</v>
      </c>
      <c r="G55" s="12" t="s">
        <v>102</v>
      </c>
      <c r="H55" s="16"/>
      <c r="I55" s="17"/>
    </row>
    <row r="56" spans="1:9" x14ac:dyDescent="0.25">
      <c r="A56" s="7">
        <v>55</v>
      </c>
      <c r="B56" s="12" t="s">
        <v>238</v>
      </c>
      <c r="C56" s="12" t="s">
        <v>239</v>
      </c>
      <c r="D56" s="12" t="s">
        <v>240</v>
      </c>
      <c r="E56" s="12" t="s">
        <v>241</v>
      </c>
      <c r="F56" s="12">
        <v>3</v>
      </c>
      <c r="G56" s="12" t="s">
        <v>102</v>
      </c>
      <c r="H56" s="16"/>
      <c r="I56" s="17"/>
    </row>
    <row r="57" spans="1:9" x14ac:dyDescent="0.25">
      <c r="A57" s="7">
        <v>56</v>
      </c>
      <c r="B57" s="13" t="s">
        <v>242</v>
      </c>
      <c r="C57" s="13" t="s">
        <v>243</v>
      </c>
      <c r="D57" s="12" t="s">
        <v>244</v>
      </c>
      <c r="E57" s="13" t="s">
        <v>245</v>
      </c>
      <c r="F57" s="12">
        <v>2</v>
      </c>
      <c r="G57" s="12" t="s">
        <v>102</v>
      </c>
      <c r="H57" s="18"/>
      <c r="I57" s="17"/>
    </row>
    <row r="58" spans="1:9" ht="18" x14ac:dyDescent="0.25">
      <c r="A58" s="7">
        <v>57</v>
      </c>
      <c r="B58" s="13" t="s">
        <v>246</v>
      </c>
      <c r="C58" s="13" t="s">
        <v>247</v>
      </c>
      <c r="D58" s="13" t="s">
        <v>248</v>
      </c>
      <c r="E58" s="13" t="s">
        <v>249</v>
      </c>
      <c r="F58" s="19" t="s">
        <v>70</v>
      </c>
      <c r="G58" s="12" t="s">
        <v>102</v>
      </c>
      <c r="H58" s="7"/>
      <c r="I58" s="20" t="s">
        <v>250</v>
      </c>
    </row>
    <row r="59" spans="1:9" ht="18" x14ac:dyDescent="0.25">
      <c r="A59" s="7">
        <v>58</v>
      </c>
      <c r="B59" s="13" t="s">
        <v>251</v>
      </c>
      <c r="C59" s="13" t="s">
        <v>252</v>
      </c>
      <c r="D59" s="13" t="s">
        <v>253</v>
      </c>
      <c r="E59" s="13" t="s">
        <v>254</v>
      </c>
      <c r="F59" s="19" t="s">
        <v>76</v>
      </c>
      <c r="G59" s="12" t="s">
        <v>102</v>
      </c>
      <c r="H59" s="7"/>
      <c r="I59" s="20" t="s">
        <v>250</v>
      </c>
    </row>
    <row r="60" spans="1:9" x14ac:dyDescent="0.25">
      <c r="A60" s="7">
        <v>59</v>
      </c>
      <c r="B60" s="13" t="s">
        <v>255</v>
      </c>
      <c r="C60" s="13" t="s">
        <v>256</v>
      </c>
      <c r="D60" s="13" t="s">
        <v>257</v>
      </c>
      <c r="E60" s="13" t="s">
        <v>258</v>
      </c>
      <c r="F60" s="19" t="s">
        <v>70</v>
      </c>
      <c r="G60" s="12" t="s">
        <v>102</v>
      </c>
      <c r="H60" s="15"/>
      <c r="I60" s="17"/>
    </row>
    <row r="61" spans="1:9" x14ac:dyDescent="0.25">
      <c r="A61" s="7">
        <v>60</v>
      </c>
      <c r="B61" s="13" t="s">
        <v>259</v>
      </c>
      <c r="C61" s="13" t="s">
        <v>260</v>
      </c>
      <c r="D61" s="13" t="s">
        <v>261</v>
      </c>
      <c r="E61" s="13" t="s">
        <v>262</v>
      </c>
      <c r="F61" s="19" t="s">
        <v>263</v>
      </c>
      <c r="G61" s="12" t="s">
        <v>102</v>
      </c>
      <c r="H61" s="15"/>
      <c r="I61" s="20" t="s">
        <v>264</v>
      </c>
    </row>
    <row r="62" spans="1:9" x14ac:dyDescent="0.25">
      <c r="A62" s="7">
        <v>61</v>
      </c>
      <c r="B62" s="13" t="s">
        <v>265</v>
      </c>
      <c r="C62" s="13" t="s">
        <v>266</v>
      </c>
      <c r="D62" s="13" t="s">
        <v>267</v>
      </c>
      <c r="E62" s="13" t="s">
        <v>143</v>
      </c>
      <c r="F62" s="7"/>
      <c r="G62" s="15" t="s">
        <v>102</v>
      </c>
      <c r="H62" s="15"/>
      <c r="I62" s="17"/>
    </row>
    <row r="63" spans="1:9" x14ac:dyDescent="0.25">
      <c r="A63" s="7">
        <v>62</v>
      </c>
      <c r="B63" s="13" t="s">
        <v>268</v>
      </c>
      <c r="C63" s="13" t="s">
        <v>269</v>
      </c>
      <c r="D63" s="13" t="s">
        <v>270</v>
      </c>
      <c r="E63" s="12" t="s">
        <v>270</v>
      </c>
      <c r="F63" s="7">
        <v>1</v>
      </c>
      <c r="G63" s="15" t="s">
        <v>102</v>
      </c>
      <c r="H63" s="15"/>
      <c r="I63" s="17"/>
    </row>
    <row r="64" spans="1:9" x14ac:dyDescent="0.25">
      <c r="A64" s="7">
        <v>63</v>
      </c>
      <c r="B64" s="13" t="s">
        <v>271</v>
      </c>
      <c r="C64" s="13" t="s">
        <v>272</v>
      </c>
      <c r="D64" s="13" t="s">
        <v>272</v>
      </c>
      <c r="E64" s="13" t="s">
        <v>143</v>
      </c>
      <c r="F64" s="7"/>
      <c r="G64" s="18" t="s">
        <v>107</v>
      </c>
      <c r="H64" s="18"/>
      <c r="I64" s="17"/>
    </row>
    <row r="65" spans="1:9" x14ac:dyDescent="0.25">
      <c r="A65" s="7">
        <v>64</v>
      </c>
      <c r="B65" s="13" t="s">
        <v>273</v>
      </c>
      <c r="C65" s="13" t="s">
        <v>274</v>
      </c>
      <c r="D65" s="13" t="s">
        <v>274</v>
      </c>
      <c r="E65" s="13" t="s">
        <v>143</v>
      </c>
      <c r="F65" s="7"/>
      <c r="G65" s="18" t="s">
        <v>107</v>
      </c>
      <c r="H65" s="18"/>
      <c r="I65" s="17"/>
    </row>
    <row r="66" spans="1:9" x14ac:dyDescent="0.25">
      <c r="A66" s="7">
        <v>65</v>
      </c>
      <c r="B66" s="13" t="s">
        <v>275</v>
      </c>
      <c r="C66" s="13" t="s">
        <v>276</v>
      </c>
      <c r="D66" s="13" t="s">
        <v>276</v>
      </c>
      <c r="E66" s="7"/>
      <c r="F66" s="7"/>
      <c r="G66" s="15" t="s">
        <v>107</v>
      </c>
      <c r="H66" s="15"/>
      <c r="I66" s="17"/>
    </row>
    <row r="67" spans="1:9" x14ac:dyDescent="0.25">
      <c r="A67" s="7">
        <v>66</v>
      </c>
      <c r="B67" s="13" t="s">
        <v>277</v>
      </c>
      <c r="C67" s="13" t="s">
        <v>278</v>
      </c>
      <c r="D67" s="12" t="s">
        <v>279</v>
      </c>
      <c r="E67" s="13" t="s">
        <v>280</v>
      </c>
      <c r="F67" s="7">
        <v>2</v>
      </c>
      <c r="G67" s="15" t="s">
        <v>107</v>
      </c>
      <c r="H67" s="15"/>
      <c r="I67" s="17"/>
    </row>
    <row r="68" spans="1:9" x14ac:dyDescent="0.25">
      <c r="A68" s="7">
        <v>67</v>
      </c>
      <c r="B68" s="13" t="s">
        <v>281</v>
      </c>
      <c r="C68" s="13" t="s">
        <v>282</v>
      </c>
      <c r="D68" s="12" t="s">
        <v>283</v>
      </c>
      <c r="E68" s="13" t="s">
        <v>284</v>
      </c>
      <c r="F68" s="12">
        <v>3</v>
      </c>
      <c r="G68" s="15" t="s">
        <v>107</v>
      </c>
      <c r="H68" s="15"/>
      <c r="I68" s="17"/>
    </row>
    <row r="69" spans="1:9" x14ac:dyDescent="0.25">
      <c r="A69" s="7">
        <v>68</v>
      </c>
      <c r="B69" s="13" t="s">
        <v>285</v>
      </c>
      <c r="C69" s="13" t="s">
        <v>286</v>
      </c>
      <c r="D69" s="13" t="s">
        <v>286</v>
      </c>
      <c r="E69" s="13" t="s">
        <v>143</v>
      </c>
      <c r="F69" s="7"/>
      <c r="G69" s="15" t="s">
        <v>107</v>
      </c>
      <c r="H69" s="15"/>
      <c r="I69" s="21"/>
    </row>
    <row r="70" spans="1:9" x14ac:dyDescent="0.25">
      <c r="A70" s="7">
        <v>69</v>
      </c>
      <c r="B70" s="13" t="s">
        <v>287</v>
      </c>
      <c r="C70" s="13" t="s">
        <v>288</v>
      </c>
      <c r="D70" s="13" t="s">
        <v>288</v>
      </c>
      <c r="E70" s="13" t="s">
        <v>288</v>
      </c>
      <c r="F70" s="7">
        <v>1</v>
      </c>
      <c r="G70" s="15" t="s">
        <v>107</v>
      </c>
      <c r="H70" s="15"/>
      <c r="I70" s="21"/>
    </row>
    <row r="71" spans="1:9" x14ac:dyDescent="0.25">
      <c r="A71" s="7">
        <v>70</v>
      </c>
      <c r="B71" s="12" t="s">
        <v>289</v>
      </c>
      <c r="C71" s="12" t="s">
        <v>290</v>
      </c>
      <c r="D71" s="12" t="s">
        <v>291</v>
      </c>
      <c r="E71" s="12" t="s">
        <v>290</v>
      </c>
      <c r="F71" s="12">
        <v>2</v>
      </c>
      <c r="G71" s="12" t="s">
        <v>107</v>
      </c>
      <c r="H71" s="16"/>
      <c r="I71" s="17"/>
    </row>
    <row r="72" spans="1:9" x14ac:dyDescent="0.25">
      <c r="A72" s="7">
        <v>71</v>
      </c>
      <c r="B72" s="12" t="s">
        <v>292</v>
      </c>
      <c r="C72" s="12" t="s">
        <v>293</v>
      </c>
      <c r="D72" s="12" t="s">
        <v>294</v>
      </c>
      <c r="E72" s="12" t="s">
        <v>293</v>
      </c>
      <c r="F72" s="12">
        <v>1</v>
      </c>
      <c r="G72" s="16" t="s">
        <v>295</v>
      </c>
      <c r="H72" s="16"/>
      <c r="I72" s="17"/>
    </row>
    <row r="73" spans="1:9" x14ac:dyDescent="0.25">
      <c r="A73" s="7">
        <v>72</v>
      </c>
      <c r="B73" s="12" t="s">
        <v>296</v>
      </c>
      <c r="C73" s="12" t="s">
        <v>297</v>
      </c>
      <c r="D73" s="12" t="s">
        <v>298</v>
      </c>
      <c r="E73" s="12" t="s">
        <v>299</v>
      </c>
      <c r="F73" s="12">
        <v>2</v>
      </c>
      <c r="G73" s="16" t="s">
        <v>295</v>
      </c>
      <c r="H73" s="16"/>
      <c r="I73" s="17"/>
    </row>
    <row r="74" spans="1:9" x14ac:dyDescent="0.25">
      <c r="A74" s="7">
        <v>73</v>
      </c>
      <c r="B74" s="12" t="s">
        <v>300</v>
      </c>
      <c r="C74" s="12" t="s">
        <v>301</v>
      </c>
      <c r="D74" s="35" t="s">
        <v>302</v>
      </c>
      <c r="E74" s="36"/>
      <c r="F74" s="36">
        <v>5</v>
      </c>
      <c r="G74" s="16" t="s">
        <v>295</v>
      </c>
      <c r="H74" s="16"/>
      <c r="I74" s="17"/>
    </row>
    <row r="75" spans="1:9" x14ac:dyDescent="0.25">
      <c r="A75" s="7">
        <v>74</v>
      </c>
      <c r="B75" s="13" t="s">
        <v>303</v>
      </c>
      <c r="C75" s="13" t="s">
        <v>304</v>
      </c>
      <c r="D75" s="13" t="s">
        <v>304</v>
      </c>
      <c r="E75" s="13" t="s">
        <v>143</v>
      </c>
      <c r="F75" s="7"/>
      <c r="G75" s="16" t="s">
        <v>295</v>
      </c>
      <c r="H75" s="18"/>
      <c r="I75" s="17"/>
    </row>
    <row r="76" spans="1:9" ht="30" x14ac:dyDescent="0.25">
      <c r="A76" s="7">
        <v>75</v>
      </c>
      <c r="B76" s="13" t="s">
        <v>305</v>
      </c>
      <c r="C76" s="13" t="s">
        <v>306</v>
      </c>
      <c r="D76" s="35" t="s">
        <v>307</v>
      </c>
      <c r="E76" s="13" t="s">
        <v>143</v>
      </c>
      <c r="F76" s="34">
        <v>6</v>
      </c>
      <c r="G76" s="16" t="s">
        <v>295</v>
      </c>
      <c r="H76" s="18"/>
      <c r="I76" s="17"/>
    </row>
    <row r="77" spans="1:9" x14ac:dyDescent="0.25">
      <c r="A77" s="7">
        <v>76</v>
      </c>
      <c r="B77" s="13" t="s">
        <v>308</v>
      </c>
      <c r="C77" s="13" t="s">
        <v>309</v>
      </c>
      <c r="D77" s="13" t="s">
        <v>310</v>
      </c>
      <c r="E77" s="13" t="s">
        <v>311</v>
      </c>
      <c r="F77" s="7"/>
      <c r="G77" s="16" t="s">
        <v>295</v>
      </c>
      <c r="H77" s="18"/>
      <c r="I77" s="17"/>
    </row>
    <row r="78" spans="1:9" x14ac:dyDescent="0.25">
      <c r="A78" s="7">
        <v>77</v>
      </c>
      <c r="B78" s="13" t="s">
        <v>312</v>
      </c>
      <c r="C78" s="13" t="s">
        <v>313</v>
      </c>
      <c r="D78" s="33" t="s">
        <v>314</v>
      </c>
      <c r="E78" s="13" t="s">
        <v>315</v>
      </c>
      <c r="F78" s="7"/>
      <c r="G78" s="16" t="s">
        <v>295</v>
      </c>
      <c r="H78" s="15"/>
      <c r="I78" s="21"/>
    </row>
    <row r="79" spans="1:9" x14ac:dyDescent="0.25">
      <c r="A79" s="7">
        <v>78</v>
      </c>
      <c r="B79" s="13" t="s">
        <v>316</v>
      </c>
      <c r="C79" s="13" t="s">
        <v>317</v>
      </c>
      <c r="D79" s="33" t="s">
        <v>318</v>
      </c>
      <c r="E79" s="13" t="s">
        <v>319</v>
      </c>
      <c r="F79" s="7"/>
      <c r="G79" s="16" t="s">
        <v>295</v>
      </c>
      <c r="H79" s="15"/>
      <c r="I79" s="17"/>
    </row>
    <row r="80" spans="1:9" x14ac:dyDescent="0.25">
      <c r="A80" s="7">
        <v>79</v>
      </c>
      <c r="B80" s="13" t="s">
        <v>320</v>
      </c>
      <c r="C80" s="13" t="s">
        <v>321</v>
      </c>
      <c r="D80" s="35" t="s">
        <v>322</v>
      </c>
      <c r="E80" s="7"/>
      <c r="F80" s="34">
        <v>4</v>
      </c>
      <c r="G80" s="16" t="s">
        <v>295</v>
      </c>
      <c r="H80" s="15"/>
      <c r="I80" s="17"/>
    </row>
    <row r="81" spans="1:9" x14ac:dyDescent="0.25">
      <c r="A81" s="7">
        <v>80</v>
      </c>
      <c r="B81" s="13" t="s">
        <v>323</v>
      </c>
      <c r="C81" s="13" t="s">
        <v>324</v>
      </c>
      <c r="D81" s="33" t="s">
        <v>325</v>
      </c>
      <c r="E81" s="13" t="s">
        <v>326</v>
      </c>
      <c r="F81" s="7"/>
      <c r="G81" s="16" t="s">
        <v>295</v>
      </c>
      <c r="H81" s="15"/>
      <c r="I81" s="17"/>
    </row>
    <row r="82" spans="1:9" x14ac:dyDescent="0.25">
      <c r="A82" s="7">
        <v>81</v>
      </c>
      <c r="B82" s="13" t="s">
        <v>327</v>
      </c>
      <c r="C82" s="13" t="s">
        <v>328</v>
      </c>
      <c r="D82" s="35" t="s">
        <v>329</v>
      </c>
      <c r="E82" s="13" t="s">
        <v>143</v>
      </c>
      <c r="F82" s="7">
        <v>3</v>
      </c>
      <c r="G82" s="16" t="s">
        <v>295</v>
      </c>
      <c r="H82" s="15"/>
      <c r="I82" s="17"/>
    </row>
    <row r="83" spans="1:9" ht="30" x14ac:dyDescent="0.25">
      <c r="A83" s="7">
        <v>82</v>
      </c>
      <c r="B83" s="13" t="s">
        <v>330</v>
      </c>
      <c r="C83" s="13" t="s">
        <v>331</v>
      </c>
      <c r="D83" s="19" t="s">
        <v>332</v>
      </c>
      <c r="E83" s="19" t="s">
        <v>332</v>
      </c>
      <c r="F83" s="19" t="s">
        <v>54</v>
      </c>
      <c r="G83" s="18" t="s">
        <v>39</v>
      </c>
      <c r="H83" s="7"/>
      <c r="I83" s="20" t="s">
        <v>333</v>
      </c>
    </row>
    <row r="84" spans="1:9" ht="30" x14ac:dyDescent="0.25">
      <c r="A84" s="7">
        <v>83</v>
      </c>
      <c r="B84" s="13" t="s">
        <v>334</v>
      </c>
      <c r="C84" s="13" t="s">
        <v>335</v>
      </c>
      <c r="D84" s="19" t="s">
        <v>336</v>
      </c>
      <c r="E84" s="19" t="s">
        <v>336</v>
      </c>
      <c r="F84" s="19" t="s">
        <v>60</v>
      </c>
      <c r="G84" s="18" t="s">
        <v>39</v>
      </c>
      <c r="H84" s="7"/>
      <c r="I84" s="20" t="s">
        <v>333</v>
      </c>
    </row>
    <row r="85" spans="1:9" ht="18" x14ac:dyDescent="0.25">
      <c r="A85" s="7">
        <v>84</v>
      </c>
      <c r="B85" s="13" t="s">
        <v>337</v>
      </c>
      <c r="C85" s="13" t="s">
        <v>338</v>
      </c>
      <c r="D85" s="19" t="s">
        <v>339</v>
      </c>
      <c r="E85" s="19" t="s">
        <v>339</v>
      </c>
      <c r="F85" s="19" t="s">
        <v>65</v>
      </c>
      <c r="G85" s="18" t="s">
        <v>39</v>
      </c>
      <c r="H85" s="7"/>
      <c r="I85" s="20" t="s">
        <v>55</v>
      </c>
    </row>
    <row r="86" spans="1:9" x14ac:dyDescent="0.25">
      <c r="A86" s="7">
        <v>85</v>
      </c>
      <c r="B86" s="7" t="s">
        <v>340</v>
      </c>
      <c r="C86" s="7" t="s">
        <v>341</v>
      </c>
      <c r="D86" s="7"/>
      <c r="E86" s="7"/>
      <c r="F86" s="7">
        <v>1</v>
      </c>
      <c r="G86" s="18" t="s">
        <v>342</v>
      </c>
      <c r="H86" s="16"/>
      <c r="I86" s="17"/>
    </row>
    <row r="87" spans="1:9" ht="18" x14ac:dyDescent="0.35">
      <c r="A87" s="7">
        <v>86</v>
      </c>
      <c r="B87" s="16" t="s">
        <v>343</v>
      </c>
      <c r="C87" s="7" t="s">
        <v>344</v>
      </c>
      <c r="D87" s="7"/>
      <c r="E87" s="7"/>
      <c r="F87" s="19" t="s">
        <v>76</v>
      </c>
      <c r="G87" s="18" t="s">
        <v>342</v>
      </c>
      <c r="H87" s="16"/>
      <c r="I87" s="17"/>
    </row>
    <row r="88" spans="1:9" ht="18" x14ac:dyDescent="0.35">
      <c r="A88" s="7">
        <v>87</v>
      </c>
      <c r="B88" s="16" t="s">
        <v>345</v>
      </c>
      <c r="C88" s="16" t="s">
        <v>346</v>
      </c>
      <c r="D88" s="16" t="s">
        <v>347</v>
      </c>
      <c r="E88" s="7"/>
      <c r="F88" s="7">
        <v>-4</v>
      </c>
      <c r="G88" s="18"/>
      <c r="H88" s="16"/>
      <c r="I88" s="17"/>
    </row>
    <row r="89" spans="1:9" ht="18" x14ac:dyDescent="0.35">
      <c r="A89" s="7">
        <v>88</v>
      </c>
      <c r="B89" s="16" t="s">
        <v>348</v>
      </c>
      <c r="C89" s="16" t="s">
        <v>349</v>
      </c>
      <c r="D89" s="16" t="s">
        <v>350</v>
      </c>
      <c r="E89" s="7"/>
      <c r="F89" s="7">
        <v>-3</v>
      </c>
      <c r="G89" s="18"/>
      <c r="H89" s="16"/>
      <c r="I89" s="17"/>
    </row>
    <row r="90" spans="1:9" ht="18" x14ac:dyDescent="0.35">
      <c r="A90" s="7">
        <v>89</v>
      </c>
      <c r="B90" s="16" t="s">
        <v>351</v>
      </c>
      <c r="C90" s="16" t="s">
        <v>352</v>
      </c>
      <c r="D90" s="16" t="s">
        <v>353</v>
      </c>
      <c r="E90" s="7"/>
      <c r="F90" s="7">
        <v>-3</v>
      </c>
      <c r="G90" s="18"/>
      <c r="H90" s="16"/>
      <c r="I90" s="17"/>
    </row>
    <row r="91" spans="1:9" ht="18" x14ac:dyDescent="0.35">
      <c r="A91" s="7">
        <v>90</v>
      </c>
      <c r="B91" s="16" t="s">
        <v>354</v>
      </c>
      <c r="C91" s="16" t="s">
        <v>355</v>
      </c>
      <c r="D91" s="16" t="s">
        <v>356</v>
      </c>
      <c r="E91" s="16" t="s">
        <v>357</v>
      </c>
      <c r="F91" s="7">
        <v>1</v>
      </c>
      <c r="G91" s="12" t="s">
        <v>22</v>
      </c>
      <c r="H91" s="16"/>
      <c r="I91" s="17"/>
    </row>
    <row r="92" spans="1:9" ht="18" x14ac:dyDescent="0.35">
      <c r="A92" s="7">
        <v>91</v>
      </c>
      <c r="B92" s="16" t="s">
        <v>358</v>
      </c>
      <c r="C92" s="16" t="s">
        <v>359</v>
      </c>
      <c r="D92" s="16" t="s">
        <v>360</v>
      </c>
      <c r="E92" s="7"/>
      <c r="F92" s="7"/>
      <c r="G92" s="16" t="s">
        <v>22</v>
      </c>
      <c r="H92" s="15" t="s">
        <v>23</v>
      </c>
      <c r="I92" s="17"/>
    </row>
    <row r="93" spans="1:9" ht="18" x14ac:dyDescent="0.25">
      <c r="A93" s="7">
        <v>92</v>
      </c>
      <c r="B93" s="13" t="s">
        <v>361</v>
      </c>
      <c r="C93" s="13" t="s">
        <v>362</v>
      </c>
      <c r="D93" s="16" t="s">
        <v>363</v>
      </c>
      <c r="E93" s="16" t="s">
        <v>364</v>
      </c>
      <c r="F93" s="16">
        <v>3</v>
      </c>
      <c r="G93" s="13" t="s">
        <v>22</v>
      </c>
      <c r="H93" s="15" t="s">
        <v>23</v>
      </c>
      <c r="I93" s="17"/>
    </row>
    <row r="94" spans="1:9" ht="18" x14ac:dyDescent="0.35">
      <c r="A94" s="7">
        <v>93</v>
      </c>
      <c r="B94" s="16" t="s">
        <v>365</v>
      </c>
      <c r="C94" s="16" t="s">
        <v>366</v>
      </c>
      <c r="D94" s="16" t="s">
        <v>367</v>
      </c>
      <c r="E94" s="16" t="s">
        <v>368</v>
      </c>
      <c r="F94" s="16">
        <v>5</v>
      </c>
      <c r="G94" s="16" t="s">
        <v>22</v>
      </c>
      <c r="H94" s="16" t="s">
        <v>369</v>
      </c>
      <c r="I94" s="17"/>
    </row>
    <row r="95" spans="1:9" ht="18" x14ac:dyDescent="0.35">
      <c r="A95" s="7">
        <v>94</v>
      </c>
      <c r="B95" s="16" t="s">
        <v>370</v>
      </c>
      <c r="C95" s="16" t="s">
        <v>371</v>
      </c>
      <c r="D95" s="16" t="s">
        <v>372</v>
      </c>
      <c r="E95" s="16" t="s">
        <v>373</v>
      </c>
      <c r="F95" s="16">
        <v>3</v>
      </c>
      <c r="G95" s="16" t="s">
        <v>22</v>
      </c>
      <c r="H95" s="16" t="s">
        <v>369</v>
      </c>
      <c r="I95" s="17"/>
    </row>
    <row r="96" spans="1:9" x14ac:dyDescent="0.25">
      <c r="A96" s="7">
        <v>95</v>
      </c>
      <c r="B96" s="16" t="s">
        <v>374</v>
      </c>
      <c r="C96" s="16" t="s">
        <v>375</v>
      </c>
      <c r="D96" s="16" t="s">
        <v>375</v>
      </c>
      <c r="E96" s="7"/>
      <c r="F96" s="7"/>
      <c r="G96" s="16" t="s">
        <v>107</v>
      </c>
      <c r="H96" s="16"/>
      <c r="I96" s="17"/>
    </row>
    <row r="97" spans="1:9" x14ac:dyDescent="0.25">
      <c r="A97" s="7">
        <v>96</v>
      </c>
      <c r="B97" s="16" t="s">
        <v>376</v>
      </c>
      <c r="C97" s="16" t="s">
        <v>377</v>
      </c>
      <c r="D97" s="16" t="s">
        <v>378</v>
      </c>
      <c r="E97" s="16" t="s">
        <v>379</v>
      </c>
      <c r="F97" s="7"/>
      <c r="G97" s="16" t="s">
        <v>107</v>
      </c>
      <c r="H97" s="16"/>
      <c r="I97" s="17"/>
    </row>
    <row r="98" spans="1:9" x14ac:dyDescent="0.25">
      <c r="A98" s="7">
        <v>97</v>
      </c>
      <c r="B98" s="16" t="s">
        <v>380</v>
      </c>
      <c r="C98" s="16" t="s">
        <v>381</v>
      </c>
      <c r="D98" s="16" t="s">
        <v>382</v>
      </c>
      <c r="E98" s="7"/>
      <c r="F98" s="7"/>
      <c r="G98" s="16" t="s">
        <v>107</v>
      </c>
      <c r="H98" s="16"/>
      <c r="I98" s="17"/>
    </row>
    <row r="99" spans="1:9" x14ac:dyDescent="0.25">
      <c r="A99" s="7">
        <v>98</v>
      </c>
      <c r="B99" s="16" t="s">
        <v>383</v>
      </c>
      <c r="C99" s="16" t="s">
        <v>384</v>
      </c>
      <c r="D99" s="16" t="s">
        <v>385</v>
      </c>
      <c r="E99" s="7"/>
      <c r="F99" s="7"/>
      <c r="G99" s="16" t="s">
        <v>107</v>
      </c>
      <c r="H99" s="16"/>
      <c r="I99" s="17"/>
    </row>
    <row r="100" spans="1:9" x14ac:dyDescent="0.25">
      <c r="A100" s="7">
        <v>99</v>
      </c>
      <c r="B100" s="16" t="s">
        <v>386</v>
      </c>
      <c r="C100" s="16" t="s">
        <v>387</v>
      </c>
      <c r="D100" s="16" t="s">
        <v>387</v>
      </c>
      <c r="E100" s="7"/>
      <c r="F100" s="7"/>
      <c r="G100" s="16" t="s">
        <v>107</v>
      </c>
      <c r="H100" s="16"/>
      <c r="I100" s="17"/>
    </row>
    <row r="101" spans="1:9" x14ac:dyDescent="0.25">
      <c r="A101" s="7">
        <v>100</v>
      </c>
      <c r="B101" s="16" t="s">
        <v>388</v>
      </c>
      <c r="C101" s="16" t="s">
        <v>389</v>
      </c>
      <c r="D101" s="16" t="s">
        <v>390</v>
      </c>
      <c r="E101" s="16" t="s">
        <v>391</v>
      </c>
      <c r="F101" s="7"/>
      <c r="G101" s="16" t="s">
        <v>107</v>
      </c>
      <c r="H101" s="16"/>
      <c r="I101" s="17"/>
    </row>
    <row r="102" spans="1:9" x14ac:dyDescent="0.25">
      <c r="A102" s="7">
        <v>101</v>
      </c>
      <c r="B102" s="16" t="s">
        <v>392</v>
      </c>
      <c r="C102" s="16" t="s">
        <v>393</v>
      </c>
      <c r="D102" s="16" t="s">
        <v>393</v>
      </c>
      <c r="E102" s="7"/>
      <c r="F102" s="7"/>
      <c r="G102" s="16" t="s">
        <v>107</v>
      </c>
      <c r="H102" s="16"/>
      <c r="I102" s="17" t="s">
        <v>394</v>
      </c>
    </row>
    <row r="103" spans="1:9" x14ac:dyDescent="0.25">
      <c r="A103" s="7">
        <v>102</v>
      </c>
      <c r="B103" s="16" t="s">
        <v>395</v>
      </c>
      <c r="C103" s="16" t="s">
        <v>396</v>
      </c>
      <c r="D103" s="16" t="s">
        <v>396</v>
      </c>
      <c r="E103" s="7"/>
      <c r="F103" s="7"/>
      <c r="G103" s="16" t="s">
        <v>107</v>
      </c>
      <c r="H103" s="16"/>
      <c r="I103" s="17" t="s">
        <v>394</v>
      </c>
    </row>
    <row r="104" spans="1:9" x14ac:dyDescent="0.25">
      <c r="A104" s="7">
        <v>103</v>
      </c>
      <c r="B104" s="16" t="s">
        <v>397</v>
      </c>
      <c r="C104" s="16" t="s">
        <v>398</v>
      </c>
      <c r="D104" s="16" t="s">
        <v>398</v>
      </c>
      <c r="E104" s="7"/>
      <c r="F104" s="7"/>
      <c r="G104" s="16" t="s">
        <v>107</v>
      </c>
      <c r="H104" s="16"/>
      <c r="I104" s="17"/>
    </row>
    <row r="105" spans="1:9" x14ac:dyDescent="0.25">
      <c r="A105" s="7">
        <v>104</v>
      </c>
      <c r="B105" s="16" t="s">
        <v>399</v>
      </c>
      <c r="C105" s="16" t="s">
        <v>400</v>
      </c>
      <c r="D105" s="16" t="s">
        <v>400</v>
      </c>
      <c r="E105" s="7"/>
      <c r="F105" s="7"/>
      <c r="G105" s="16" t="s">
        <v>107</v>
      </c>
      <c r="H105" s="16"/>
      <c r="I105" s="17" t="s">
        <v>394</v>
      </c>
    </row>
    <row r="106" spans="1:9" x14ac:dyDescent="0.25">
      <c r="A106" s="7">
        <v>105</v>
      </c>
      <c r="B106" s="16" t="s">
        <v>401</v>
      </c>
      <c r="C106" s="16" t="s">
        <v>402</v>
      </c>
      <c r="D106" s="7" t="s">
        <v>403</v>
      </c>
      <c r="E106" s="7" t="s">
        <v>403</v>
      </c>
      <c r="F106" s="7">
        <v>5</v>
      </c>
      <c r="G106" s="16" t="s">
        <v>39</v>
      </c>
      <c r="H106" s="16"/>
      <c r="I106" s="23" t="s">
        <v>404</v>
      </c>
    </row>
    <row r="107" spans="1:9" x14ac:dyDescent="0.25">
      <c r="A107" s="7">
        <v>106</v>
      </c>
      <c r="B107" s="16" t="s">
        <v>405</v>
      </c>
      <c r="C107" s="16" t="s">
        <v>406</v>
      </c>
      <c r="D107" s="7" t="s">
        <v>525</v>
      </c>
      <c r="E107" s="7" t="s">
        <v>407</v>
      </c>
      <c r="F107" s="7">
        <v>5</v>
      </c>
      <c r="G107" s="15" t="s">
        <v>39</v>
      </c>
      <c r="H107" s="16"/>
      <c r="I107" s="23" t="s">
        <v>408</v>
      </c>
    </row>
    <row r="108" spans="1:9" x14ac:dyDescent="0.25">
      <c r="A108" s="7">
        <v>107</v>
      </c>
      <c r="B108" s="16" t="s">
        <v>219</v>
      </c>
      <c r="C108" s="16" t="s">
        <v>409</v>
      </c>
      <c r="D108" s="7" t="s">
        <v>410</v>
      </c>
      <c r="E108" s="7" t="s">
        <v>410</v>
      </c>
      <c r="F108" s="7">
        <v>5</v>
      </c>
      <c r="G108" s="15" t="s">
        <v>39</v>
      </c>
      <c r="H108" s="16"/>
      <c r="I108" s="23" t="s">
        <v>411</v>
      </c>
    </row>
    <row r="109" spans="1:9" x14ac:dyDescent="0.25">
      <c r="A109" s="7">
        <v>108</v>
      </c>
      <c r="B109" s="16" t="s">
        <v>412</v>
      </c>
      <c r="C109" s="16" t="s">
        <v>413</v>
      </c>
      <c r="D109" s="16" t="s">
        <v>413</v>
      </c>
      <c r="E109" s="7"/>
      <c r="F109" s="7"/>
      <c r="G109" s="12" t="s">
        <v>102</v>
      </c>
      <c r="H109" s="16"/>
      <c r="I109" s="17"/>
    </row>
    <row r="110" spans="1:9" ht="18" x14ac:dyDescent="0.35">
      <c r="A110" s="7">
        <v>109</v>
      </c>
      <c r="B110" s="16" t="s">
        <v>414</v>
      </c>
      <c r="C110" s="16" t="s">
        <v>415</v>
      </c>
      <c r="D110" s="16"/>
      <c r="E110" s="16"/>
      <c r="F110" s="16"/>
      <c r="G110" s="16" t="s">
        <v>39</v>
      </c>
      <c r="H110" s="16"/>
      <c r="I110" s="17"/>
    </row>
    <row r="111" spans="1:9" ht="18" x14ac:dyDescent="0.35">
      <c r="A111" s="7">
        <v>110</v>
      </c>
      <c r="B111" s="16" t="s">
        <v>416</v>
      </c>
      <c r="C111" s="16" t="s">
        <v>417</v>
      </c>
      <c r="D111" s="16" t="s">
        <v>418</v>
      </c>
      <c r="E111" s="16" t="s">
        <v>418</v>
      </c>
      <c r="F111" s="16">
        <v>3</v>
      </c>
      <c r="G111" s="15" t="s">
        <v>39</v>
      </c>
      <c r="H111" s="16"/>
      <c r="I111" s="17" t="s">
        <v>419</v>
      </c>
    </row>
    <row r="112" spans="1:9" ht="18" x14ac:dyDescent="0.35">
      <c r="A112" s="7">
        <v>111</v>
      </c>
      <c r="B112" s="16" t="s">
        <v>527</v>
      </c>
      <c r="C112" s="16" t="s">
        <v>420</v>
      </c>
      <c r="D112" s="16" t="s">
        <v>526</v>
      </c>
      <c r="E112" s="16" t="s">
        <v>421</v>
      </c>
      <c r="F112" s="16">
        <v>3</v>
      </c>
      <c r="G112" s="15" t="s">
        <v>39</v>
      </c>
      <c r="H112" s="16"/>
      <c r="I112" s="17" t="s">
        <v>422</v>
      </c>
    </row>
    <row r="113" spans="1:9" ht="18" x14ac:dyDescent="0.35">
      <c r="A113" s="7">
        <v>112</v>
      </c>
      <c r="B113" s="16" t="s">
        <v>528</v>
      </c>
      <c r="C113" s="16" t="s">
        <v>423</v>
      </c>
      <c r="D113" s="16" t="s">
        <v>424</v>
      </c>
      <c r="E113" s="16" t="s">
        <v>424</v>
      </c>
      <c r="F113" s="16">
        <v>3</v>
      </c>
      <c r="G113" s="15" t="s">
        <v>39</v>
      </c>
      <c r="H113" s="16"/>
      <c r="I113" s="17" t="s">
        <v>419</v>
      </c>
    </row>
    <row r="114" spans="1:9" x14ac:dyDescent="0.25">
      <c r="A114" s="7">
        <v>113</v>
      </c>
      <c r="B114" s="16" t="s">
        <v>425</v>
      </c>
      <c r="C114" s="16" t="s">
        <v>426</v>
      </c>
      <c r="D114" s="7"/>
      <c r="E114" s="7"/>
      <c r="F114" s="7"/>
      <c r="G114" s="15" t="s">
        <v>39</v>
      </c>
      <c r="H114" s="16"/>
      <c r="I114" s="17" t="s">
        <v>427</v>
      </c>
    </row>
    <row r="115" spans="1:9" x14ac:dyDescent="0.25">
      <c r="A115" s="7">
        <v>114</v>
      </c>
      <c r="B115" s="16" t="s">
        <v>428</v>
      </c>
      <c r="C115" s="16" t="s">
        <v>429</v>
      </c>
      <c r="D115" s="7"/>
      <c r="E115" s="7"/>
      <c r="F115" s="7"/>
      <c r="G115" s="15" t="s">
        <v>39</v>
      </c>
      <c r="H115" s="16"/>
      <c r="I115" s="17" t="s">
        <v>427</v>
      </c>
    </row>
    <row r="116" spans="1:9" x14ac:dyDescent="0.25">
      <c r="A116" s="7">
        <v>115</v>
      </c>
      <c r="B116" s="16" t="s">
        <v>430</v>
      </c>
      <c r="C116" s="16" t="s">
        <v>431</v>
      </c>
      <c r="D116" s="7"/>
      <c r="E116" s="7"/>
      <c r="F116" s="7"/>
      <c r="G116" s="15" t="s">
        <v>39</v>
      </c>
      <c r="H116" s="16"/>
      <c r="I116" s="17" t="s">
        <v>432</v>
      </c>
    </row>
    <row r="117" spans="1:9" x14ac:dyDescent="0.25">
      <c r="A117" s="7">
        <v>116</v>
      </c>
      <c r="B117" s="16" t="s">
        <v>433</v>
      </c>
      <c r="C117" s="16" t="s">
        <v>434</v>
      </c>
      <c r="D117" s="7"/>
      <c r="E117" s="7"/>
      <c r="F117" s="7"/>
      <c r="G117" s="15" t="s">
        <v>39</v>
      </c>
      <c r="H117" s="16"/>
      <c r="I117" s="17" t="s">
        <v>432</v>
      </c>
    </row>
    <row r="118" spans="1:9" x14ac:dyDescent="0.25">
      <c r="A118" s="7">
        <v>117</v>
      </c>
      <c r="B118" s="16" t="s">
        <v>435</v>
      </c>
      <c r="C118" s="16" t="s">
        <v>436</v>
      </c>
      <c r="D118" s="7"/>
      <c r="E118" s="7"/>
      <c r="F118" s="7"/>
      <c r="G118" s="15" t="s">
        <v>39</v>
      </c>
      <c r="H118" s="16"/>
      <c r="I118" s="17" t="s">
        <v>432</v>
      </c>
    </row>
    <row r="119" spans="1:9" x14ac:dyDescent="0.25">
      <c r="A119" s="7">
        <v>118</v>
      </c>
      <c r="B119" s="16" t="s">
        <v>437</v>
      </c>
      <c r="C119" s="16" t="s">
        <v>438</v>
      </c>
      <c r="D119" s="7" t="s">
        <v>439</v>
      </c>
      <c r="E119" s="16" t="s">
        <v>440</v>
      </c>
      <c r="F119" s="7">
        <v>1</v>
      </c>
      <c r="G119" s="15" t="s">
        <v>39</v>
      </c>
      <c r="H119" s="16"/>
      <c r="I119" s="17" t="s">
        <v>441</v>
      </c>
    </row>
    <row r="120" spans="1:9" x14ac:dyDescent="0.25">
      <c r="A120" s="7">
        <v>119</v>
      </c>
      <c r="B120" s="16" t="s">
        <v>442</v>
      </c>
      <c r="C120" s="16" t="s">
        <v>443</v>
      </c>
      <c r="D120" s="7"/>
      <c r="E120" s="7"/>
      <c r="F120" s="7"/>
      <c r="G120" s="15" t="s">
        <v>39</v>
      </c>
      <c r="H120" s="16"/>
      <c r="I120" s="17" t="s">
        <v>441</v>
      </c>
    </row>
    <row r="121" spans="1:9" x14ac:dyDescent="0.25">
      <c r="A121" s="7">
        <v>120</v>
      </c>
      <c r="B121" s="16" t="s">
        <v>444</v>
      </c>
      <c r="C121" s="16" t="s">
        <v>445</v>
      </c>
      <c r="D121" s="7"/>
      <c r="E121" s="7"/>
      <c r="F121" s="7"/>
      <c r="G121" s="15" t="s">
        <v>39</v>
      </c>
      <c r="H121" s="16"/>
      <c r="I121" s="17" t="s">
        <v>441</v>
      </c>
    </row>
    <row r="122" spans="1:9" x14ac:dyDescent="0.25">
      <c r="A122" s="7">
        <v>121</v>
      </c>
      <c r="B122" s="16" t="s">
        <v>446</v>
      </c>
      <c r="C122" s="16" t="s">
        <v>447</v>
      </c>
      <c r="D122" s="7"/>
      <c r="E122" s="7"/>
      <c r="F122" s="7"/>
      <c r="G122" s="15" t="s">
        <v>39</v>
      </c>
      <c r="H122" s="16"/>
      <c r="I122" s="17" t="s">
        <v>441</v>
      </c>
    </row>
    <row r="123" spans="1:9" x14ac:dyDescent="0.25">
      <c r="A123" s="7">
        <v>122</v>
      </c>
      <c r="B123" s="16" t="s">
        <v>448</v>
      </c>
      <c r="C123" s="16" t="s">
        <v>449</v>
      </c>
      <c r="D123" s="7"/>
      <c r="E123" s="7"/>
      <c r="F123" s="7"/>
      <c r="G123" s="15" t="s">
        <v>39</v>
      </c>
      <c r="H123" s="16"/>
      <c r="I123" s="17" t="s">
        <v>441</v>
      </c>
    </row>
    <row r="124" spans="1:9" x14ac:dyDescent="0.25">
      <c r="A124" s="7">
        <v>123</v>
      </c>
      <c r="B124" s="16" t="s">
        <v>450</v>
      </c>
      <c r="C124" s="16" t="s">
        <v>451</v>
      </c>
      <c r="D124" s="7"/>
      <c r="E124" s="7"/>
      <c r="F124" s="7"/>
      <c r="G124" s="15" t="s">
        <v>39</v>
      </c>
      <c r="H124" s="16"/>
      <c r="I124" s="17" t="s">
        <v>441</v>
      </c>
    </row>
    <row r="125" spans="1:9" x14ac:dyDescent="0.25">
      <c r="A125" s="7">
        <v>124</v>
      </c>
      <c r="B125" s="16" t="s">
        <v>452</v>
      </c>
      <c r="C125" s="16" t="s">
        <v>453</v>
      </c>
      <c r="D125" s="7"/>
      <c r="E125" s="7"/>
      <c r="F125" s="7"/>
      <c r="G125" s="15" t="s">
        <v>39</v>
      </c>
      <c r="H125" s="16"/>
      <c r="I125" s="17" t="s">
        <v>441</v>
      </c>
    </row>
    <row r="126" spans="1:9" x14ac:dyDescent="0.25">
      <c r="A126" s="7">
        <v>125</v>
      </c>
      <c r="B126" s="16" t="s">
        <v>454</v>
      </c>
      <c r="C126" s="16" t="s">
        <v>455</v>
      </c>
      <c r="D126" s="7"/>
      <c r="E126" s="7"/>
      <c r="F126" s="7"/>
      <c r="G126" s="15" t="s">
        <v>39</v>
      </c>
      <c r="H126" s="16"/>
      <c r="I126" s="17" t="s">
        <v>215</v>
      </c>
    </row>
    <row r="127" spans="1:9" x14ac:dyDescent="0.25">
      <c r="A127" s="7">
        <v>126</v>
      </c>
      <c r="B127" s="16" t="s">
        <v>456</v>
      </c>
      <c r="C127" s="16" t="s">
        <v>457</v>
      </c>
      <c r="D127" s="7"/>
      <c r="E127" s="7"/>
      <c r="F127" s="7"/>
      <c r="G127" s="15" t="s">
        <v>39</v>
      </c>
      <c r="H127" s="16"/>
      <c r="I127" s="17" t="s">
        <v>215</v>
      </c>
    </row>
    <row r="128" spans="1:9" x14ac:dyDescent="0.25">
      <c r="A128" s="7">
        <v>127</v>
      </c>
      <c r="B128" s="16" t="s">
        <v>458</v>
      </c>
      <c r="C128" s="16" t="s">
        <v>459</v>
      </c>
      <c r="D128" s="7"/>
      <c r="E128" s="7"/>
      <c r="F128" s="7"/>
      <c r="G128" s="15" t="s">
        <v>39</v>
      </c>
      <c r="H128" s="16"/>
      <c r="I128" s="17" t="s">
        <v>215</v>
      </c>
    </row>
    <row r="129" spans="1:19" x14ac:dyDescent="0.25">
      <c r="A129" s="7">
        <v>128</v>
      </c>
      <c r="B129" s="16" t="s">
        <v>460</v>
      </c>
      <c r="C129" s="16" t="s">
        <v>461</v>
      </c>
      <c r="D129" s="7"/>
      <c r="E129" s="7"/>
      <c r="F129" s="7"/>
      <c r="G129" s="15" t="s">
        <v>39</v>
      </c>
      <c r="H129" s="16"/>
      <c r="I129" s="17" t="s">
        <v>215</v>
      </c>
    </row>
    <row r="130" spans="1:19" x14ac:dyDescent="0.25">
      <c r="A130" s="7">
        <v>129</v>
      </c>
      <c r="B130" s="16" t="s">
        <v>462</v>
      </c>
      <c r="C130" s="16" t="s">
        <v>463</v>
      </c>
      <c r="D130" s="7"/>
      <c r="E130" s="7"/>
      <c r="F130" s="7"/>
      <c r="G130" s="15" t="s">
        <v>39</v>
      </c>
      <c r="H130" s="16"/>
      <c r="I130" s="17" t="s">
        <v>215</v>
      </c>
    </row>
    <row r="131" spans="1:19" x14ac:dyDescent="0.25">
      <c r="A131" s="7">
        <v>130</v>
      </c>
      <c r="B131" s="16" t="s">
        <v>464</v>
      </c>
      <c r="C131" s="16" t="s">
        <v>465</v>
      </c>
      <c r="D131" s="7"/>
      <c r="E131" s="7"/>
      <c r="F131" s="7"/>
      <c r="G131" s="15" t="s">
        <v>39</v>
      </c>
      <c r="H131" s="16"/>
      <c r="I131" s="17" t="s">
        <v>40</v>
      </c>
    </row>
    <row r="132" spans="1:19" x14ac:dyDescent="0.25">
      <c r="A132" s="7">
        <v>131</v>
      </c>
      <c r="B132" s="16" t="s">
        <v>466</v>
      </c>
      <c r="C132" s="16" t="s">
        <v>467</v>
      </c>
      <c r="D132" s="7"/>
      <c r="E132" s="7"/>
      <c r="F132" s="7"/>
      <c r="G132" s="15" t="s">
        <v>39</v>
      </c>
      <c r="H132" s="16"/>
      <c r="I132" s="17" t="s">
        <v>40</v>
      </c>
    </row>
    <row r="133" spans="1:19" x14ac:dyDescent="0.25">
      <c r="A133" s="7">
        <v>132</v>
      </c>
      <c r="B133" s="16" t="s">
        <v>468</v>
      </c>
      <c r="C133" s="16" t="s">
        <v>469</v>
      </c>
      <c r="D133" s="7"/>
      <c r="E133" s="7"/>
      <c r="F133" s="7"/>
      <c r="G133" s="15" t="s">
        <v>39</v>
      </c>
      <c r="H133" s="16"/>
      <c r="I133" s="17" t="s">
        <v>40</v>
      </c>
    </row>
    <row r="134" spans="1:19" x14ac:dyDescent="0.25">
      <c r="A134" s="7">
        <v>133</v>
      </c>
      <c r="B134" s="16" t="s">
        <v>470</v>
      </c>
      <c r="C134" s="16" t="s">
        <v>471</v>
      </c>
      <c r="D134" s="7"/>
      <c r="E134" s="7"/>
      <c r="F134" s="7"/>
      <c r="G134" s="15" t="s">
        <v>39</v>
      </c>
      <c r="H134" s="16"/>
      <c r="I134" s="17" t="s">
        <v>40</v>
      </c>
    </row>
    <row r="135" spans="1:19" x14ac:dyDescent="0.25">
      <c r="A135" s="7">
        <v>134</v>
      </c>
      <c r="B135" s="16" t="s">
        <v>472</v>
      </c>
      <c r="C135" s="16" t="s">
        <v>473</v>
      </c>
      <c r="D135" s="7"/>
      <c r="E135" s="7"/>
      <c r="F135" s="7"/>
      <c r="G135" s="15" t="s">
        <v>39</v>
      </c>
      <c r="H135" s="16"/>
      <c r="I135" s="17" t="s">
        <v>40</v>
      </c>
    </row>
    <row r="136" spans="1:19" x14ac:dyDescent="0.25">
      <c r="A136" s="7">
        <v>135</v>
      </c>
      <c r="B136" s="16" t="s">
        <v>474</v>
      </c>
      <c r="C136" s="16" t="s">
        <v>475</v>
      </c>
      <c r="D136" s="7"/>
      <c r="E136" s="7"/>
      <c r="F136" s="7"/>
      <c r="G136" s="15" t="s">
        <v>39</v>
      </c>
      <c r="H136" s="16"/>
      <c r="I136" s="17" t="s">
        <v>40</v>
      </c>
      <c r="J136" s="3"/>
      <c r="K136" s="3"/>
      <c r="L136" s="1"/>
      <c r="M136" s="1"/>
      <c r="N136" s="60"/>
      <c r="O136" s="60"/>
      <c r="P136" s="1"/>
      <c r="Q136" s="1"/>
      <c r="R136" s="1"/>
      <c r="S136" s="1"/>
    </row>
    <row r="137" spans="1:19" x14ac:dyDescent="0.25">
      <c r="A137" s="7">
        <v>136</v>
      </c>
      <c r="B137" s="16" t="s">
        <v>476</v>
      </c>
      <c r="C137" s="16" t="s">
        <v>477</v>
      </c>
      <c r="D137" s="7"/>
      <c r="E137" s="7"/>
      <c r="F137" s="7"/>
      <c r="G137" s="15" t="s">
        <v>39</v>
      </c>
      <c r="H137" s="16"/>
      <c r="I137" s="17" t="s">
        <v>40</v>
      </c>
      <c r="J137" s="3"/>
      <c r="K137" s="3"/>
      <c r="L137" s="1"/>
      <c r="M137" s="1"/>
      <c r="N137" s="60"/>
      <c r="O137" s="60"/>
      <c r="P137" s="1"/>
      <c r="Q137" s="1"/>
      <c r="R137" s="1"/>
      <c r="S137" s="1"/>
    </row>
    <row r="138" spans="1:19" x14ac:dyDescent="0.25">
      <c r="A138" s="7">
        <v>137</v>
      </c>
      <c r="B138" s="16" t="s">
        <v>478</v>
      </c>
      <c r="C138" s="16" t="s">
        <v>479</v>
      </c>
      <c r="D138" s="7"/>
      <c r="E138" s="7"/>
      <c r="F138" s="7"/>
      <c r="G138" s="15" t="s">
        <v>39</v>
      </c>
      <c r="H138" s="16"/>
      <c r="I138" s="17" t="s">
        <v>40</v>
      </c>
    </row>
    <row r="139" spans="1:19" x14ac:dyDescent="0.25">
      <c r="A139" s="7">
        <v>138</v>
      </c>
      <c r="B139" s="16" t="s">
        <v>480</v>
      </c>
      <c r="C139" s="16" t="s">
        <v>481</v>
      </c>
      <c r="D139" s="7"/>
      <c r="E139" s="7"/>
      <c r="F139" s="19" t="s">
        <v>60</v>
      </c>
      <c r="G139" s="15" t="s">
        <v>39</v>
      </c>
      <c r="H139" s="16"/>
      <c r="I139" s="17" t="s">
        <v>482</v>
      </c>
    </row>
    <row r="140" spans="1:19" x14ac:dyDescent="0.25">
      <c r="A140" s="7">
        <v>139</v>
      </c>
      <c r="B140" s="16" t="s">
        <v>483</v>
      </c>
      <c r="C140" s="16" t="s">
        <v>484</v>
      </c>
      <c r="D140" s="7"/>
      <c r="E140" s="7"/>
      <c r="F140" s="7"/>
      <c r="G140" s="15" t="s">
        <v>39</v>
      </c>
      <c r="H140" s="16"/>
      <c r="I140" s="17" t="s">
        <v>485</v>
      </c>
    </row>
    <row r="141" spans="1:19" x14ac:dyDescent="0.25">
      <c r="A141" s="7">
        <v>140</v>
      </c>
      <c r="B141" s="16" t="s">
        <v>486</v>
      </c>
      <c r="C141" s="16" t="s">
        <v>487</v>
      </c>
      <c r="D141" s="34"/>
      <c r="E141" s="7"/>
      <c r="F141" s="7"/>
      <c r="G141" s="16" t="s">
        <v>295</v>
      </c>
      <c r="H141" s="16"/>
      <c r="I141" s="17"/>
    </row>
    <row r="142" spans="1:19" x14ac:dyDescent="0.25">
      <c r="A142" s="7">
        <v>141</v>
      </c>
      <c r="B142" s="16" t="s">
        <v>488</v>
      </c>
      <c r="C142" s="16" t="s">
        <v>489</v>
      </c>
      <c r="D142" s="34"/>
      <c r="E142" s="7"/>
      <c r="F142" s="7"/>
      <c r="G142" s="16" t="s">
        <v>295</v>
      </c>
      <c r="H142" s="16"/>
      <c r="I142" s="17"/>
    </row>
    <row r="143" spans="1:19" x14ac:dyDescent="0.25">
      <c r="A143" s="7">
        <v>142</v>
      </c>
      <c r="B143" s="16" t="s">
        <v>490</v>
      </c>
      <c r="C143" s="16" t="s">
        <v>491</v>
      </c>
      <c r="D143" s="34"/>
      <c r="E143" s="7"/>
      <c r="F143" s="7"/>
      <c r="G143" s="16" t="s">
        <v>295</v>
      </c>
      <c r="H143" s="16"/>
      <c r="I143" s="17"/>
    </row>
    <row r="144" spans="1:19" x14ac:dyDescent="0.25">
      <c r="A144" s="7">
        <v>143</v>
      </c>
      <c r="B144" s="16" t="s">
        <v>492</v>
      </c>
      <c r="C144" s="16" t="s">
        <v>493</v>
      </c>
      <c r="D144" s="35" t="s">
        <v>494</v>
      </c>
      <c r="E144" s="7"/>
      <c r="F144" s="34">
        <v>5</v>
      </c>
      <c r="G144" s="16" t="s">
        <v>295</v>
      </c>
      <c r="H144" s="16"/>
      <c r="I144" s="17"/>
    </row>
    <row r="145" spans="1:9" x14ac:dyDescent="0.25">
      <c r="A145" s="7">
        <v>144</v>
      </c>
      <c r="B145" s="16" t="s">
        <v>495</v>
      </c>
      <c r="C145" s="16" t="s">
        <v>496</v>
      </c>
      <c r="D145" s="34"/>
      <c r="E145" s="7"/>
      <c r="F145" s="7"/>
      <c r="G145" s="16" t="s">
        <v>295</v>
      </c>
      <c r="H145" s="16"/>
      <c r="I145" s="17"/>
    </row>
    <row r="146" spans="1:9" ht="30" x14ac:dyDescent="0.25">
      <c r="A146" s="7">
        <v>145</v>
      </c>
      <c r="B146" s="16" t="s">
        <v>497</v>
      </c>
      <c r="C146" s="7" t="s">
        <v>498</v>
      </c>
      <c r="D146" s="35" t="s">
        <v>499</v>
      </c>
      <c r="E146" s="7"/>
      <c r="F146" s="34">
        <v>6</v>
      </c>
      <c r="G146" s="16" t="s">
        <v>295</v>
      </c>
      <c r="H146" s="16"/>
      <c r="I146" s="17"/>
    </row>
    <row r="147" spans="1:9" ht="30" x14ac:dyDescent="0.25">
      <c r="A147" s="7">
        <v>146</v>
      </c>
      <c r="B147" s="16" t="s">
        <v>500</v>
      </c>
      <c r="C147" s="16" t="s">
        <v>501</v>
      </c>
      <c r="D147" s="35" t="s">
        <v>502</v>
      </c>
      <c r="E147" s="7"/>
      <c r="F147" s="34">
        <v>6</v>
      </c>
      <c r="G147" s="16" t="s">
        <v>295</v>
      </c>
      <c r="H147" s="16"/>
      <c r="I147" s="17"/>
    </row>
    <row r="148" spans="1:9" ht="30" x14ac:dyDescent="0.25">
      <c r="A148" s="37">
        <v>147</v>
      </c>
      <c r="B148" s="38" t="s">
        <v>503</v>
      </c>
      <c r="C148" s="38" t="s">
        <v>504</v>
      </c>
      <c r="D148" s="39" t="s">
        <v>505</v>
      </c>
      <c r="E148" s="37"/>
      <c r="F148" s="40">
        <v>5</v>
      </c>
      <c r="G148" s="38" t="s">
        <v>295</v>
      </c>
      <c r="H148" s="38"/>
      <c r="I148" s="41"/>
    </row>
    <row r="149" spans="1:9" ht="18" x14ac:dyDescent="0.25">
      <c r="A149" s="37">
        <v>148</v>
      </c>
      <c r="B149" s="46" t="s">
        <v>506</v>
      </c>
      <c r="C149" s="47" t="s">
        <v>507</v>
      </c>
      <c r="D149" s="48" t="s">
        <v>508</v>
      </c>
      <c r="E149" s="47"/>
      <c r="F149" s="47"/>
      <c r="G149" s="49" t="s">
        <v>295</v>
      </c>
      <c r="H149" s="49"/>
      <c r="I149" s="50"/>
    </row>
    <row r="150" spans="1:9" x14ac:dyDescent="0.25">
      <c r="A150" s="42">
        <v>149</v>
      </c>
      <c r="B150" s="51" t="s">
        <v>509</v>
      </c>
      <c r="C150" s="51" t="s">
        <v>510</v>
      </c>
      <c r="D150" s="43"/>
      <c r="E150" s="42"/>
      <c r="F150" s="42">
        <v>-3</v>
      </c>
      <c r="G150" s="44"/>
      <c r="H150" s="44"/>
      <c r="I150" s="45" t="s">
        <v>511</v>
      </c>
    </row>
    <row r="151" spans="1:9" x14ac:dyDescent="0.25">
      <c r="A151" s="42">
        <v>150</v>
      </c>
      <c r="B151" s="42" t="s">
        <v>512</v>
      </c>
      <c r="C151" s="52" t="s">
        <v>513</v>
      </c>
      <c r="D151" s="42" t="s">
        <v>514</v>
      </c>
      <c r="E151" s="42"/>
      <c r="F151" s="42"/>
      <c r="G151" s="44"/>
      <c r="H151" s="44"/>
      <c r="I151" s="45"/>
    </row>
    <row r="152" spans="1:9" x14ac:dyDescent="0.25">
      <c r="B152" s="4"/>
      <c r="C152" s="4"/>
      <c r="D152" s="4"/>
      <c r="E152" s="4"/>
      <c r="F152" s="4"/>
      <c r="G152" s="5"/>
      <c r="H152" s="5"/>
      <c r="I152" s="6"/>
    </row>
    <row r="153" spans="1:9" x14ac:dyDescent="0.25">
      <c r="B153" s="4"/>
      <c r="C153" s="4"/>
      <c r="D153" s="4"/>
      <c r="E153" s="4"/>
      <c r="F153" s="4"/>
      <c r="G153" s="5"/>
      <c r="H153" s="5"/>
      <c r="I153" s="6"/>
    </row>
    <row r="154" spans="1:9" x14ac:dyDescent="0.25">
      <c r="A154" s="4"/>
      <c r="E154" s="4"/>
      <c r="F154" s="4"/>
      <c r="G154" s="5"/>
      <c r="H154" s="5"/>
      <c r="I154" s="6"/>
    </row>
    <row r="155" spans="1:9" x14ac:dyDescent="0.25">
      <c r="A155" s="4"/>
      <c r="B155" s="4"/>
      <c r="C155" s="4"/>
      <c r="D155" s="4"/>
      <c r="E155" s="4"/>
      <c r="F155" s="4"/>
      <c r="G155" s="5"/>
      <c r="H155" s="5"/>
      <c r="I155" s="6"/>
    </row>
  </sheetData>
  <autoFilter ref="A1:S154" xr:uid="{DB945EF4-2F08-40EC-8717-6D6CD19305C6}"/>
  <sortState xmlns:xlrd2="http://schemas.microsoft.com/office/spreadsheetml/2017/richdata2" ref="A2:S155">
    <sortCondition ref="A2:A155"/>
  </sortState>
  <conditionalFormatting sqref="E37:E40 H65:H66">
    <cfRule type="cellIs" dxfId="13" priority="13" operator="equal">
      <formula>"OK"</formula>
    </cfRule>
    <cfRule type="cellIs" dxfId="12" priority="14" operator="equal">
      <formula>"KO"</formula>
    </cfRule>
  </conditionalFormatting>
  <conditionalFormatting sqref="E42">
    <cfRule type="cellIs" dxfId="11" priority="5" operator="equal">
      <formula>"OK"</formula>
    </cfRule>
    <cfRule type="cellIs" dxfId="10" priority="6" operator="equal">
      <formula>"KO"</formula>
    </cfRule>
  </conditionalFormatting>
  <conditionalFormatting sqref="E64">
    <cfRule type="cellIs" dxfId="9" priority="9" operator="equal">
      <formula>"OK"</formula>
    </cfRule>
    <cfRule type="cellIs" dxfId="8" priority="10" operator="equal">
      <formula>"KO"</formula>
    </cfRule>
  </conditionalFormatting>
  <conditionalFormatting sqref="F9:F12 B37:B40 D37:D42 D43:E43">
    <cfRule type="cellIs" dxfId="7" priority="11" operator="equal">
      <formula>"OK"</formula>
    </cfRule>
    <cfRule type="cellIs" dxfId="6" priority="12" operator="equal">
      <formula>"KO"</formula>
    </cfRule>
  </conditionalFormatting>
  <conditionalFormatting sqref="F14:F19 D15:E15 D17:E17 F43:F53 B65:F70 B71:G71 B72:F73">
    <cfRule type="cellIs" dxfId="5" priority="7" operator="equal">
      <formula>"OK"</formula>
    </cfRule>
    <cfRule type="cellIs" dxfId="4" priority="8" operator="equal">
      <formula>"KO"</formula>
    </cfRule>
  </conditionalFormatting>
  <conditionalFormatting sqref="F75">
    <cfRule type="cellIs" dxfId="3" priority="3" operator="equal">
      <formula>"OK"</formula>
    </cfRule>
    <cfRule type="cellIs" dxfId="2" priority="4" operator="equal">
      <formula>"KO"</formula>
    </cfRule>
  </conditionalFormatting>
  <conditionalFormatting sqref="Q86:Q87 S86:S87">
    <cfRule type="cellIs" dxfId="1" priority="1" operator="equal">
      <formula>"OK"</formula>
    </cfRule>
    <cfRule type="cellIs" dxfId="0" priority="2" operator="equal">
      <formula>"KO"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A2EDE-7379-4D8E-A143-E7A4F4CFE6A4}">
  <dimension ref="A1:D3"/>
  <sheetViews>
    <sheetView workbookViewId="0">
      <selection activeCell="F9" sqref="F9"/>
    </sheetView>
  </sheetViews>
  <sheetFormatPr defaultRowHeight="15" x14ac:dyDescent="0.25"/>
  <sheetData>
    <row r="1" spans="1:4" x14ac:dyDescent="0.25">
      <c r="A1" t="s">
        <v>17</v>
      </c>
      <c r="D1" s="2" t="s">
        <v>1</v>
      </c>
    </row>
    <row r="2" spans="1:4" x14ac:dyDescent="0.25">
      <c r="A2" t="s">
        <v>16</v>
      </c>
      <c r="D2" s="32" t="s">
        <v>2</v>
      </c>
    </row>
    <row r="3" spans="1:4" x14ac:dyDescent="0.25">
      <c r="D3" t="s">
        <v>515</v>
      </c>
    </row>
  </sheetData>
  <hyperlinks>
    <hyperlink ref="D2" r:id="rId1" xr:uid="{4CDFEE84-AFA4-44ED-B5B9-002B08AE2C4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1D0589-B97C-46D9-8577-B43E998CAA3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test</vt:lpstr>
      <vt:lpstr>elenco</vt:lpstr>
      <vt:lpstr>convalida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Sorcini</dc:creator>
  <cp:keywords/>
  <dc:description/>
  <cp:lastModifiedBy>Claudia Sorcini</cp:lastModifiedBy>
  <cp:revision/>
  <dcterms:created xsi:type="dcterms:W3CDTF">2026-01-07T12:28:03Z</dcterms:created>
  <dcterms:modified xsi:type="dcterms:W3CDTF">2026-01-22T08:05:26Z</dcterms:modified>
  <cp:category/>
  <cp:contentStatus/>
</cp:coreProperties>
</file>